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WorkFile\Prod\stat_kp_40\_Archiv\PV45\2025\PV45 06 2025\"/>
    </mc:Choice>
  </mc:AlternateContent>
  <bookViews>
    <workbookView xWindow="79980" yWindow="0" windowWidth="18795" windowHeight="7695" tabRatio="695"/>
  </bookViews>
  <sheets>
    <sheet name="Deckblatt" sheetId="55" r:id="rId1"/>
    <sheet name="Einnahmen" sheetId="33" r:id="rId2"/>
    <sheet name="Ausgaben" sheetId="45" r:id="rId3"/>
  </sheets>
  <definedNames>
    <definedName name="_xlnm.Print_Area" localSheetId="0">Deckblatt!$A$1:$I$27</definedName>
    <definedName name="_xlnm.Print_Titles" localSheetId="2">Ausgaben!$1:$2</definedName>
    <definedName name="_xlnm.Print_Titles" localSheetId="1">Einnahmen!$1:$2</definedName>
    <definedName name="Gesamtergebnis_aktuell" localSheetId="0">Deckblatt!$I$7</definedName>
    <definedName name="Stichtag" localSheetId="0">Deckblatt!$A$4</definedName>
  </definedNames>
  <calcPr calcId="162913"/>
</workbook>
</file>

<file path=xl/calcChain.xml><?xml version="1.0" encoding="utf-8"?>
<calcChain xmlns="http://schemas.openxmlformats.org/spreadsheetml/2006/main">
  <c r="K23" i="55" l="1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8" i="55"/>
  <c r="H23" i="55" l="1"/>
  <c r="H9" i="55"/>
  <c r="H10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8" i="55"/>
  <c r="I25" i="55" l="1"/>
  <c r="H25" i="55"/>
  <c r="G25" i="55"/>
  <c r="F25" i="55"/>
  <c r="E25" i="55"/>
  <c r="D25" i="55"/>
  <c r="I24" i="55"/>
  <c r="H24" i="55"/>
  <c r="G24" i="55"/>
  <c r="F24" i="55"/>
  <c r="E24" i="55"/>
  <c r="D24" i="55"/>
  <c r="I20" i="55" l="1"/>
</calcChain>
</file>

<file path=xl/comments1.xml><?xml version="1.0" encoding="utf-8"?>
<comments xmlns="http://schemas.openxmlformats.org/spreadsheetml/2006/main">
  <authors>
    <author>u403024</author>
  </authors>
  <commentList>
    <comment ref="J10" authorId="0" shapeId="0">
      <text>
        <r>
          <rPr>
            <b/>
            <sz val="8"/>
            <color indexed="81"/>
            <rFont val="Tahoma"/>
            <family val="2"/>
          </rPr>
          <t>u403024:</t>
        </r>
        <r>
          <rPr>
            <sz val="8"/>
            <color indexed="81"/>
            <rFont val="Tahoma"/>
            <family val="2"/>
          </rPr>
          <t xml:space="preserve">
SUMME-Funktion, trotzdem Abgleich mit 3999.</t>
        </r>
      </text>
    </comment>
    <comment ref="J23" authorId="0" shapeId="0">
      <text>
        <r>
          <rPr>
            <b/>
            <sz val="8"/>
            <color indexed="81"/>
            <rFont val="Tahoma"/>
            <family val="2"/>
          </rPr>
          <t>u403024:</t>
        </r>
        <r>
          <rPr>
            <sz val="8"/>
            <color indexed="81"/>
            <rFont val="Tahoma"/>
            <family val="2"/>
          </rPr>
          <t xml:space="preserve">
SUMME-Funktion, trotzdem Abgleich mit 8999.</t>
        </r>
      </text>
    </comment>
  </commentList>
</comments>
</file>

<file path=xl/sharedStrings.xml><?xml version="1.0" encoding="utf-8"?>
<sst xmlns="http://schemas.openxmlformats.org/spreadsheetml/2006/main" count="682" uniqueCount="542">
  <si>
    <t>Bezeichnung</t>
  </si>
  <si>
    <t>Schl.-Nr.</t>
  </si>
  <si>
    <t xml:space="preserve">Beitragseinnahmen insgesamt </t>
  </si>
  <si>
    <t>WENN-Formel</t>
  </si>
  <si>
    <t>Überschuß der Ausgaben</t>
  </si>
  <si>
    <t>Überschuß der Einnahmen</t>
  </si>
  <si>
    <t>A U S G A B E N   i n s g e s a m t</t>
  </si>
  <si>
    <t>Verwaltungskosten</t>
  </si>
  <si>
    <t>Vermögensaufwendungen und 
sonstige Ausgaben (ohne Verwaltungskosten)</t>
  </si>
  <si>
    <t>Differenz
(Formel)</t>
  </si>
  <si>
    <t xml:space="preserve"> - Sonstiges</t>
  </si>
  <si>
    <t xml:space="preserve"> - vollstationäre Pflege</t>
  </si>
  <si>
    <t xml:space="preserve"> - Kurzzeitpflege</t>
  </si>
  <si>
    <t xml:space="preserve"> - Tages- und Nachtpflege</t>
  </si>
  <si>
    <t xml:space="preserve"> - Beiträge zur Rentenversicherung</t>
  </si>
  <si>
    <t xml:space="preserve"> - Pflegegeld</t>
  </si>
  <si>
    <t xml:space="preserve"> - Pflegesachleistung</t>
  </si>
  <si>
    <t xml:space="preserve">davon </t>
  </si>
  <si>
    <t>Leistungsausgaben insgesamt</t>
  </si>
  <si>
    <t>3999
(Formel)</t>
  </si>
  <si>
    <t>E I N N A H M E N   i n s g e s a m t</t>
  </si>
  <si>
    <t>Sonstige Einnahmen (mit Finanzausgleich)</t>
  </si>
  <si>
    <t>%-ualer
Vergleich mit
Vorjahreszeitraum</t>
  </si>
  <si>
    <t>Einnahmen und Ausgaben</t>
  </si>
  <si>
    <t>Übersicht über die wesentlichen Zahlenangaben aus PV 45</t>
  </si>
  <si>
    <t>über Einnahmen und Ausgaben (PV45)</t>
  </si>
  <si>
    <t>Quartalsstatistik der landwirtschaflichen Pflegekasse</t>
  </si>
  <si>
    <t>1. Einnahmen</t>
  </si>
  <si>
    <t>2. Ausgaben</t>
  </si>
  <si>
    <t>Beträge in Euro</t>
  </si>
  <si>
    <t xml:space="preserve"> 20</t>
  </si>
  <si>
    <t>Beiträge für versicherungspflichtige Mitglieder</t>
  </si>
  <si>
    <t>02000</t>
  </si>
  <si>
    <t>Beiträge für abhängig Beschäftigte (ohne KA 208) und Landwirte</t>
  </si>
  <si>
    <t xml:space="preserve">    201</t>
  </si>
  <si>
    <t>Beiträge aus Entgeltersatzleistungen</t>
  </si>
  <si>
    <t>02011</t>
  </si>
  <si>
    <t>Beiträge aus sonstigen Entgeltersatzleistungen</t>
  </si>
  <si>
    <t>02012</t>
  </si>
  <si>
    <t>Beiträge der Bundesagentur für Arbeit für versicherte Empfänger von Arbeitslosengeld nach dem SGB III (Ausgleichsfonds und LKK)</t>
  </si>
  <si>
    <t>02013</t>
  </si>
  <si>
    <t>Beiträge für  versicherte Bürgergeld-Beziehende (Ausgleichsfonds und LKK)</t>
  </si>
  <si>
    <t>02014</t>
  </si>
  <si>
    <t>Pauschale Kinderlosenzuschläge für versicherte Leistungsempfänger nach SGB III (Ausgleichsfonds und LKK)</t>
  </si>
  <si>
    <t>Zusammen</t>
  </si>
  <si>
    <t xml:space="preserve">    202</t>
  </si>
  <si>
    <t>Beiträge aus Renten und der Rentenantragsteller</t>
  </si>
  <si>
    <t>02020</t>
  </si>
  <si>
    <t>Beiträge aus Renten</t>
  </si>
  <si>
    <t>02022</t>
  </si>
  <si>
    <t>Beiträge der Rentenantragsteller</t>
  </si>
  <si>
    <t>02027</t>
  </si>
  <si>
    <t>Beitragserstattungen aus Renten</t>
  </si>
  <si>
    <t>02028</t>
  </si>
  <si>
    <t>Beiträge nach § 60 Abs. 1 SGB XI in Verb. mit § 255 Abs. 2 Satz 2 SGB V</t>
  </si>
  <si>
    <t>02030</t>
  </si>
  <si>
    <t>Beiträge für Altenteiler</t>
  </si>
  <si>
    <t>02050</t>
  </si>
  <si>
    <t>Beiträge der freiwillig Wehrdienst leistenden Soldaten und Eignungsübenden</t>
  </si>
  <si>
    <t>02060</t>
  </si>
  <si>
    <t>Beiträge für nicht KV-Versicherte</t>
  </si>
  <si>
    <t>02071</t>
  </si>
  <si>
    <t>Beiträge aus Versorgungsbezügen und aus Arbeitseinkommen für Pflichtversicherte der KV ohne Rentenbezug</t>
  </si>
  <si>
    <t>02080</t>
  </si>
  <si>
    <t>Beiträge für freiwillig in der KV Versicherte</t>
  </si>
  <si>
    <t>02090</t>
  </si>
  <si>
    <t>Beiträge für sonstige versicherungspflichtige Mitglieder</t>
  </si>
  <si>
    <t xml:space="preserve"> 21</t>
  </si>
  <si>
    <t>Beiträge der freiwilligen Mitglieder</t>
  </si>
  <si>
    <t>02100</t>
  </si>
  <si>
    <t>Beiträge aus der Weiterversicherung nach § 26 Abs. 1 SGB XI</t>
  </si>
  <si>
    <t>02110</t>
  </si>
  <si>
    <t>Beiträge aus der Weiterversicherung nach § 26 Abs. 2 SGB XI</t>
  </si>
  <si>
    <t>02120</t>
  </si>
  <si>
    <t>Beiträge von beigetretenen Mitgliedern</t>
  </si>
  <si>
    <t xml:space="preserve"> 23</t>
  </si>
  <si>
    <t>Beiträge der versicherungspflichtigen Mitglieder nach § 20 Abs. 1 Nr. 12 SGB XI</t>
  </si>
  <si>
    <t>02300</t>
  </si>
  <si>
    <t xml:space="preserve"> 28</t>
  </si>
  <si>
    <t>Säumniszuschläge auf Beiträge der Pflegeversicherung</t>
  </si>
  <si>
    <t>02800</t>
  </si>
  <si>
    <t xml:space="preserve"> 2</t>
  </si>
  <si>
    <t/>
  </si>
  <si>
    <t>02999</t>
  </si>
  <si>
    <t>Kontenklasse 2 insgesamt</t>
  </si>
  <si>
    <t xml:space="preserve"> 30</t>
  </si>
  <si>
    <t>Vermögenserträge</t>
  </si>
  <si>
    <t>03010</t>
  </si>
  <si>
    <t>Zinsen aus Geldanlagen</t>
  </si>
  <si>
    <t>03090</t>
  </si>
  <si>
    <t>Sonstige Vermögenserträge</t>
  </si>
  <si>
    <t xml:space="preserve"> 34</t>
  </si>
  <si>
    <t>Einnahmen aus Ersatzansprüchen gegen Dritte</t>
  </si>
  <si>
    <t>03400</t>
  </si>
  <si>
    <t xml:space="preserve"> 35</t>
  </si>
  <si>
    <t>Bußgelder</t>
  </si>
  <si>
    <t>03500</t>
  </si>
  <si>
    <t>03501</t>
  </si>
  <si>
    <t>Zahlungen bei nicht rechtzeitig durchgeführten Maßnahmen zur medizinischen Rehabilitation</t>
  </si>
  <si>
    <t xml:space="preserve"> 36</t>
  </si>
  <si>
    <t>Gewinne durch Wertsteigerungen der Aktiva und Wertminderungen der Passiva</t>
  </si>
  <si>
    <t>03600</t>
  </si>
  <si>
    <t>Gewinne der Aktiva</t>
  </si>
  <si>
    <t>03650</t>
  </si>
  <si>
    <t>Gewinne der Passiva</t>
  </si>
  <si>
    <t xml:space="preserve"> 37</t>
  </si>
  <si>
    <t>Finanzausgleich</t>
  </si>
  <si>
    <t>03700</t>
  </si>
  <si>
    <t>Einnahmen aus dem Ausgleichsfonds und Finanzhilfen</t>
  </si>
  <si>
    <t xml:space="preserve"> 39</t>
  </si>
  <si>
    <t>sonstige Einnahmen</t>
  </si>
  <si>
    <t>03930</t>
  </si>
  <si>
    <t>Verzugszinsen</t>
  </si>
  <si>
    <t>03990</t>
  </si>
  <si>
    <t>übrige Einnahmen</t>
  </si>
  <si>
    <t xml:space="preserve"> 3</t>
  </si>
  <si>
    <t>03995</t>
  </si>
  <si>
    <t>Kontenklasse 3 insgesamt</t>
  </si>
  <si>
    <t>03999</t>
  </si>
  <si>
    <t>Einnahmen KKL 2 + KKL 3 insgesamt</t>
  </si>
  <si>
    <t xml:space="preserve"> 40</t>
  </si>
  <si>
    <t>Pflegesachleistung</t>
  </si>
  <si>
    <t>04002</t>
  </si>
  <si>
    <t>Pflegesachleistung - Pflegegrad 2 -</t>
  </si>
  <si>
    <t>04012</t>
  </si>
  <si>
    <t>Pflegesachleistung - Pflegegrad 3 -</t>
  </si>
  <si>
    <t>04022</t>
  </si>
  <si>
    <t>Pflegesachleistung - Pflegegrad 4 -</t>
  </si>
  <si>
    <t>04032</t>
  </si>
  <si>
    <t>Pflegesachleistung - Pflegegrad 5 -</t>
  </si>
  <si>
    <t xml:space="preserve">    404</t>
  </si>
  <si>
    <t>Pandemiebedingte Kostenerstattungen</t>
  </si>
  <si>
    <t>04040</t>
  </si>
  <si>
    <t>Pandemiebedingte Kostenerstattungen nach § 150 Abs. 5 SGB XI</t>
  </si>
  <si>
    <t>Gesamtsumme</t>
  </si>
  <si>
    <t xml:space="preserve"> 41</t>
  </si>
  <si>
    <t>Pflegegeld</t>
  </si>
  <si>
    <t>04101</t>
  </si>
  <si>
    <t>Pflegegeld - Pflegegrad 2 -</t>
  </si>
  <si>
    <t>04111</t>
  </si>
  <si>
    <t>Pflegegeld - Pflegegrad 3 -</t>
  </si>
  <si>
    <t>04121</t>
  </si>
  <si>
    <t>Pflegegeld - Pflegegrad 4 -</t>
  </si>
  <si>
    <t>04131</t>
  </si>
  <si>
    <t>Pflegegeld - Pflegegrad 5 -</t>
  </si>
  <si>
    <t xml:space="preserve"> 42</t>
  </si>
  <si>
    <t>Häusliche Pflege bei Verhinderung der Pflegeperson</t>
  </si>
  <si>
    <t>04200</t>
  </si>
  <si>
    <t xml:space="preserve"> 43</t>
  </si>
  <si>
    <t>Pflegehilfsmittel, digitale Pflegeanwendungen und Maßnahmen zur Verbesserung des individuellen Wohnumfeldes</t>
  </si>
  <si>
    <t>04300</t>
  </si>
  <si>
    <t>Zum Verbrauch bestimmte Pflegehilfsmittel</t>
  </si>
  <si>
    <t xml:space="preserve">    431</t>
  </si>
  <si>
    <t>Pflegehilfsmittel/Aufwendungen für doppelfunktionale Hilfsmittel</t>
  </si>
  <si>
    <t>04310</t>
  </si>
  <si>
    <t>Pflegehilfsmittel/Aufwendungen für doppelfunktionale Hilfsmittel - Pflegegrad 2 bis 5 -</t>
  </si>
  <si>
    <t>04311</t>
  </si>
  <si>
    <t>Pflegehilfsmittel zur selbständigeren Lebensführung/Mobilität - Pflegegrad 2 bis 5 -</t>
  </si>
  <si>
    <t>04312</t>
  </si>
  <si>
    <t>Pflegehilfsmittel/Aufwendungen für doppelfunktionale Hilfsmittel - Pflegegrad 1 -</t>
  </si>
  <si>
    <t>04313</t>
  </si>
  <si>
    <t>Pflegehilfsmittel zur selbständigeren Lebensführung/Mobilität - Pflegegrad 1 -</t>
  </si>
  <si>
    <t xml:space="preserve">    432</t>
  </si>
  <si>
    <t>Maßnahmen zur Verbesserung des individuellen Wohnumfeldes</t>
  </si>
  <si>
    <t>04320</t>
  </si>
  <si>
    <t>Maßnahmen zur Verbesserung des individuellen Wohnumfeldes - Pflegegrad 2 bis 5 -</t>
  </si>
  <si>
    <t>04321</t>
  </si>
  <si>
    <t>Maßnahmen zur Verbesserung des individuellen Wohnumfeldes - Pflegegrad 1 -</t>
  </si>
  <si>
    <t xml:space="preserve">    433</t>
  </si>
  <si>
    <t>Digitale Pflegeanwendungen</t>
  </si>
  <si>
    <t>04330</t>
  </si>
  <si>
    <t>Digitale Pflegeanwendungen - Pflegegrad 1 -</t>
  </si>
  <si>
    <t>04331</t>
  </si>
  <si>
    <t>Digitale Pflegeanwendungen - Pflegegrad 2 -</t>
  </si>
  <si>
    <t>04332</t>
  </si>
  <si>
    <t>Digitale Pflegeanwendungen - Pflegegrad 3 -</t>
  </si>
  <si>
    <t>04333</t>
  </si>
  <si>
    <t>Digitale Pflegeanwendungen - Pflegegrad 4 -</t>
  </si>
  <si>
    <t>04334</t>
  </si>
  <si>
    <t>Digitale Pflegeanwendungen - Pflegegrad 5 -</t>
  </si>
  <si>
    <t xml:space="preserve">    434</t>
  </si>
  <si>
    <t>Ergänzende Unterstützungsleistungen bei Nutzung von digitalen Pflegeanwendungen</t>
  </si>
  <si>
    <t>04340</t>
  </si>
  <si>
    <t>Ergänzende Unterstützungsleistungen bei Nutzung von digitalen Pflegeanwendungen - Pflegegrad 1 -</t>
  </si>
  <si>
    <t>04341</t>
  </si>
  <si>
    <t>Ergänzende Unterstützungsleistungen bei Nutzung von digitalen Pflegeanwendungen - Pflegegrad 2 -</t>
  </si>
  <si>
    <t>04342</t>
  </si>
  <si>
    <t>Ergänzende Unterstützungsleistungen bei Nutzung von digitalen Pflegeanwendungen - Pflegegrad 3 -</t>
  </si>
  <si>
    <t>04343</t>
  </si>
  <si>
    <t>Ergänzende Unterstützungsleistungen bei Nutzung von digitalen Pflegeanwendungen - Pflegegrad 4 -</t>
  </si>
  <si>
    <t>04344</t>
  </si>
  <si>
    <t>Ergänzende Unterstützungsleistungen bei Nutzung von digitalen Pflegeanwendungen - Pflegegrad 5 -</t>
  </si>
  <si>
    <t xml:space="preserve"> 44</t>
  </si>
  <si>
    <t>Pflegekräfte sowie Finanzierung der beruflichen Ausbildung in der Pflege</t>
  </si>
  <si>
    <t>04400</t>
  </si>
  <si>
    <t>Pflegekräfte</t>
  </si>
  <si>
    <t xml:space="preserve"> 45</t>
  </si>
  <si>
    <t>Leistungen für Pflegepersonen und bei Pflegezeit</t>
  </si>
  <si>
    <t xml:space="preserve">    450</t>
  </si>
  <si>
    <t xml:space="preserve">Leistungen zur sozialen Sicherung der Pflegepersonen </t>
  </si>
  <si>
    <t>04500</t>
  </si>
  <si>
    <t>Beiträge zur Rentenversicherung</t>
  </si>
  <si>
    <t>04501</t>
  </si>
  <si>
    <t>Beiträge zu berufsständischen Versorgungseinrichtungen</t>
  </si>
  <si>
    <t>04502</t>
  </si>
  <si>
    <t>Beitragszuschüsse zur Kranken- und Pflegeversicherung</t>
  </si>
  <si>
    <t>04503</t>
  </si>
  <si>
    <t>Beiträge zur Arbeitslosenversicherung</t>
  </si>
  <si>
    <t xml:space="preserve">    451</t>
  </si>
  <si>
    <t>04510</t>
  </si>
  <si>
    <t>Pflegekurse</t>
  </si>
  <si>
    <t xml:space="preserve">    452</t>
  </si>
  <si>
    <t>Pflegeunterstützungsgeld und Betriebshilfe</t>
  </si>
  <si>
    <t>04520</t>
  </si>
  <si>
    <t>Pflegeunterstützungsgeld</t>
  </si>
  <si>
    <t>04521</t>
  </si>
  <si>
    <t>Beiträge zur Rentenversicherung aus Pflegeunterstützungsgeld</t>
  </si>
  <si>
    <t>04522</t>
  </si>
  <si>
    <t>Beiträge zu berufsständischen Versorgungseinrichtungen aus Pflegeunterstützungsgeld</t>
  </si>
  <si>
    <t>04523</t>
  </si>
  <si>
    <t>Beiträge zur Krankenversicherung aus Pflegeunterstützungsgeld</t>
  </si>
  <si>
    <t>04524</t>
  </si>
  <si>
    <t>Beitragszuschuss zur Krankenversicherung an Personen mit Pflegeunterstützungsgeld</t>
  </si>
  <si>
    <t>04525</t>
  </si>
  <si>
    <t>Beiträge zur Arbeitslosenversicherung aus Pflegeunterstützungsgeld</t>
  </si>
  <si>
    <t>04526</t>
  </si>
  <si>
    <t>Betriebshilfe</t>
  </si>
  <si>
    <t xml:space="preserve"> 46</t>
  </si>
  <si>
    <t>Häusliche Beratungseinsätze</t>
  </si>
  <si>
    <t>04602</t>
  </si>
  <si>
    <t>Häusliche Beratungseinsätze bei Pflegegrad 2 bis 5</t>
  </si>
  <si>
    <t>04603</t>
  </si>
  <si>
    <t>Häusliche Beratungseinsätze bei Pflegegrad 1</t>
  </si>
  <si>
    <t xml:space="preserve"> 47</t>
  </si>
  <si>
    <t>Entlastungsleistungen, Vergütungszuschläge, Präventionsleistungen und Leistungen in Folge der COVID-19-Pandemie</t>
  </si>
  <si>
    <t xml:space="preserve">    471</t>
  </si>
  <si>
    <t>Stationäre Vergütungszuschläge</t>
  </si>
  <si>
    <t>04710</t>
  </si>
  <si>
    <t>Vollstationäre Vergütungszuschläge</t>
  </si>
  <si>
    <t>04711</t>
  </si>
  <si>
    <t>Teilstationäre Vergütungszuschläge</t>
  </si>
  <si>
    <t>04712</t>
  </si>
  <si>
    <t>Vergütungszuschläge in Kurzzeitpflegeeinrichtungen</t>
  </si>
  <si>
    <t xml:space="preserve">    472</t>
  </si>
  <si>
    <t>Leistungen zur Prävention nach § 5 SGB XI</t>
  </si>
  <si>
    <t>04720</t>
  </si>
  <si>
    <t>04721</t>
  </si>
  <si>
    <t>Mittel nach § 5 Abs. 3 Satz 2 SGB XI</t>
  </si>
  <si>
    <t xml:space="preserve">    473</t>
  </si>
  <si>
    <t>Entlastungsleistungen (nicht differenziert)</t>
  </si>
  <si>
    <t>04730</t>
  </si>
  <si>
    <t>Entlastungsleistungen - Pflegegrad 1 -</t>
  </si>
  <si>
    <t>04731</t>
  </si>
  <si>
    <t>Entlastungsleist. - Pflegegrad 2 bis 5 -</t>
  </si>
  <si>
    <t xml:space="preserve">    474</t>
  </si>
  <si>
    <t>Entlastungsleitungen  Pflegegrad 1 </t>
  </si>
  <si>
    <t>04740</t>
  </si>
  <si>
    <t>Entlastungsleistungen Tages- und Nachtpflege -Pflegegrad 1-</t>
  </si>
  <si>
    <t>04741</t>
  </si>
  <si>
    <t>Entlastungsleistungen Kurzzeitpflege -Pflegegrad 1-</t>
  </si>
  <si>
    <t>04742</t>
  </si>
  <si>
    <t>Entlastungsleistungen ambulante Pflegedienste -Pflegegrad 1-</t>
  </si>
  <si>
    <t>04743</t>
  </si>
  <si>
    <t>Entlastungsleistungen der nach Landesrecht anerkannten Angebote zur Unterstütung im Alltag (Pflegegrad 1)</t>
  </si>
  <si>
    <t>04744</t>
  </si>
  <si>
    <t xml:space="preserve"> Entlastungsleistungen für anderweitige Hilfen  Pflegegrad 1-</t>
  </si>
  <si>
    <t xml:space="preserve">    475</t>
  </si>
  <si>
    <t>Entlastungsleistungen Pflegegrad 2 bis 5</t>
  </si>
  <si>
    <t>04750</t>
  </si>
  <si>
    <t>Entlastungsleistungen Tages- und Nachtpflege -Pflegegrad 2 bis 5-</t>
  </si>
  <si>
    <t>04751</t>
  </si>
  <si>
    <t>Entlastungsleistungen Kurzzeitpflege -Pflegegrad 2 bis 5-</t>
  </si>
  <si>
    <t>04752</t>
  </si>
  <si>
    <t>Entlastungsleistungen ambulante Pflegedienste -Pflegegrad 2 bis 5-</t>
  </si>
  <si>
    <t>04753</t>
  </si>
  <si>
    <t>Entlastungsleistungen der nach Landesrecht anerkannten Angebote zur Unterstütung im Alltag -Pflegegrad 2 bis 5-</t>
  </si>
  <si>
    <t>04754</t>
  </si>
  <si>
    <t>Anrechnung auf den Sachleistungsbetrag -Pflegegrad 2 bis 5-</t>
  </si>
  <si>
    <t xml:space="preserve">    476</t>
  </si>
  <si>
    <t>Pandemiebedingte Erstattung von außerordentlichen Aufwendungen sowie Mindereinnahmen</t>
  </si>
  <si>
    <t>04760</t>
  </si>
  <si>
    <t>Pandemiebedingte Erstattungen für außerordentliche Aufwendungen  ambulante Pflegeeinrichtungen </t>
  </si>
  <si>
    <t>04761</t>
  </si>
  <si>
    <t>Erstattungen für pandemiebedingte Mindereinnahmen  ambulante Pflegeeinrichtungen</t>
  </si>
  <si>
    <t>04762</t>
  </si>
  <si>
    <t>Pandemiebedingte Erstattungen für außerordentliche Aufwendungen  teilstationäre Pflegeeinrichtungen -</t>
  </si>
  <si>
    <t>04763</t>
  </si>
  <si>
    <t>Erstattungen für pandemiebedingte Mindereinnahmen  teilstationäre Pflegeeinrichtungen -</t>
  </si>
  <si>
    <t>04764</t>
  </si>
  <si>
    <t>Pandemiebedingte Erstattungen für außerordentliche Aufwendungen  vollstationäre Pflegeeinrichtungen -</t>
  </si>
  <si>
    <t>04765</t>
  </si>
  <si>
    <t>Erstattungen für pandemiebedingte Mindereinnahmen  vollstationäre Pflegeeinrichtungen </t>
  </si>
  <si>
    <t>04766</t>
  </si>
  <si>
    <t>Pandemiebedingte Erstattungen für außerordentliche Aufwendungen  stationäre Hospize </t>
  </si>
  <si>
    <t>04767</t>
  </si>
  <si>
    <t>Erstattungen für pandemiebedingte Mindereinnahmen  stationäre Hospize </t>
  </si>
  <si>
    <t>04768</t>
  </si>
  <si>
    <t>Pandemiebedingte Erstattungen für außerordentliche Aufwendungen  Angebote zur Unterstützung im Alltag -</t>
  </si>
  <si>
    <t>04769</t>
  </si>
  <si>
    <t>Erstattungen für pandemiebedingte Mindereinnahmen  Angebote zur Unterstützung im Alltag -</t>
  </si>
  <si>
    <t>04770</t>
  </si>
  <si>
    <t>Besitzstandsschutz ambulant</t>
  </si>
  <si>
    <t xml:space="preserve">    478</t>
  </si>
  <si>
    <t>Corona-Prämien und andere Sonderleistungen</t>
  </si>
  <si>
    <t>04780</t>
  </si>
  <si>
    <t>Corona-Prämien in ambulanten Pflegeeinrichtungen</t>
  </si>
  <si>
    <t>04781</t>
  </si>
  <si>
    <t>Corona-Prämien in stationären Pflegeeinrichtungen</t>
  </si>
  <si>
    <t>04782</t>
  </si>
  <si>
    <t>Corona-Prämien von anderen Arbeitgebern in ambulanten Pflegeeinrichtungen</t>
  </si>
  <si>
    <t>04783</t>
  </si>
  <si>
    <t>Corona-Prämien von anderen Arbeitgebern in stationären Pflegeeinrichtungen</t>
  </si>
  <si>
    <t>04784</t>
  </si>
  <si>
    <t>Sonderleistungen nach § 150c SGB XI</t>
  </si>
  <si>
    <t xml:space="preserve">    479</t>
  </si>
  <si>
    <t>Pandemiebedingte Erstattungen von Testkosten</t>
  </si>
  <si>
    <t>04790</t>
  </si>
  <si>
    <t>Pandemiebedingte Erstattungen von Testkosten - ambulante Pflegeeinrichtungen -</t>
  </si>
  <si>
    <t>04791</t>
  </si>
  <si>
    <t>Pandemiebedingte Erstattungen von Testkosten - teilstationäre Pflegeeinrichtungen -</t>
  </si>
  <si>
    <t>04792</t>
  </si>
  <si>
    <t>Pandemiebedingte Erstattungen von Testkosten - vollstationäre Pflegeeinrichtungen -</t>
  </si>
  <si>
    <t>04793</t>
  </si>
  <si>
    <t>Pandemiebedingte Erstattungen von Testkosten - stationäre Hospize -</t>
  </si>
  <si>
    <t>04794</t>
  </si>
  <si>
    <t>Pandemiebedingte Erstattungen von Testkosten - Angebote zur Unterstützung im Alltag -</t>
  </si>
  <si>
    <t xml:space="preserve"> 48</t>
  </si>
  <si>
    <t>Weiterentwicklung der Versorgungsstrukturen</t>
  </si>
  <si>
    <t xml:space="preserve">    481</t>
  </si>
  <si>
    <t>Förderung von Modellvorhaben</t>
  </si>
  <si>
    <t>04818</t>
  </si>
  <si>
    <t>Erhebung und Übermittlung von indikatorenbezogenen Daten in vollstationären Pflegeeinrichtungen</t>
  </si>
  <si>
    <t xml:space="preserve">    483</t>
  </si>
  <si>
    <t>04830</t>
  </si>
  <si>
    <t>Maßnahmen zur Verbesserung der Vereinbarkeit von Pflege, Familie und Beruf nach § 8 (7) SGB XI</t>
  </si>
  <si>
    <t xml:space="preserve">    484</t>
  </si>
  <si>
    <t>04840</t>
  </si>
  <si>
    <t>Anschubfin. für amb. betr. Wohngruppen</t>
  </si>
  <si>
    <t xml:space="preserve">    485</t>
  </si>
  <si>
    <t>04850</t>
  </si>
  <si>
    <t>Wohngruppenzuschlag</t>
  </si>
  <si>
    <t xml:space="preserve">    486</t>
  </si>
  <si>
    <t>Förderung digitaler Anwendungen</t>
  </si>
  <si>
    <t>04860</t>
  </si>
  <si>
    <t>Förderung digitaler Anwendungen in Pflegeeinrichtungen nach § 8 Abs. 8 SGB XI</t>
  </si>
  <si>
    <t xml:space="preserve"> 49</t>
  </si>
  <si>
    <t>Pflegeberatung</t>
  </si>
  <si>
    <t xml:space="preserve">    490</t>
  </si>
  <si>
    <t>Personalkosten</t>
  </si>
  <si>
    <t>04900</t>
  </si>
  <si>
    <t>Personalkosten der kassenindividuellen Pflegeberatung</t>
  </si>
  <si>
    <t>04901</t>
  </si>
  <si>
    <t>Personalkosten der Pflegeberatung im Pflegestützpunkt</t>
  </si>
  <si>
    <t xml:space="preserve">    491</t>
  </si>
  <si>
    <t>Sachkosten und Finanzierungsanteile</t>
  </si>
  <si>
    <t>04910</t>
  </si>
  <si>
    <t>Sachkosten der kassenindividuellen Pflegeberatung</t>
  </si>
  <si>
    <t>04911</t>
  </si>
  <si>
    <t>Qualifizierung von Pflegeberatern</t>
  </si>
  <si>
    <t>04912</t>
  </si>
  <si>
    <t>Sachkosten und Finanzierungsanteile der Pflegeberatung im Pflegestützpunkt</t>
  </si>
  <si>
    <t xml:space="preserve">    492</t>
  </si>
  <si>
    <t>Erstattungen an und von anderen Pflegekassen</t>
  </si>
  <si>
    <t>04920</t>
  </si>
  <si>
    <t>Erstattungen an andere Pflegekassen</t>
  </si>
  <si>
    <t>04921</t>
  </si>
  <si>
    <t>Erstattungen von anderen Pflegekassen</t>
  </si>
  <si>
    <t xml:space="preserve">    494</t>
  </si>
  <si>
    <t>Erstattungen an und von anderen Stellen</t>
  </si>
  <si>
    <t>04940</t>
  </si>
  <si>
    <t>Erstattungen an andere Stellen</t>
  </si>
  <si>
    <t>04941</t>
  </si>
  <si>
    <t>Erstattungen von anderen Stellen</t>
  </si>
  <si>
    <t xml:space="preserve">    496</t>
  </si>
  <si>
    <t>Beteiligung an kommunalen Modellvorhaben</t>
  </si>
  <si>
    <t>04960</t>
  </si>
  <si>
    <t>Pflegeberatung im Rahmen kommunaler Modellvorhaben nach §§ 123 und 124 SGB XI</t>
  </si>
  <si>
    <t xml:space="preserve"> 50</t>
  </si>
  <si>
    <t>Tages- und Nachtpflege</t>
  </si>
  <si>
    <t>05001</t>
  </si>
  <si>
    <t>Tages- und Nachtpflege - Pflegegrad 2 -</t>
  </si>
  <si>
    <t>05011</t>
  </si>
  <si>
    <t>Tages- und Nachtpflege - Pflegegrad 3 -</t>
  </si>
  <si>
    <t>05021</t>
  </si>
  <si>
    <t>Tages- und Nachtpflege - Pflegegrad 4 -</t>
  </si>
  <si>
    <t>05031</t>
  </si>
  <si>
    <t>Tages- und Nachtpflege - Pflegegrad 5 -</t>
  </si>
  <si>
    <t xml:space="preserve"> 51</t>
  </si>
  <si>
    <t>Kurzzeitpflege</t>
  </si>
  <si>
    <t xml:space="preserve">    510</t>
  </si>
  <si>
    <t>05100</t>
  </si>
  <si>
    <t>Kurzzeitpflege in zugelassenen Einrichtungen</t>
  </si>
  <si>
    <t>05101</t>
  </si>
  <si>
    <t>Kurzzeitpflege in sonstigen Einrichtungen</t>
  </si>
  <si>
    <t>05102</t>
  </si>
  <si>
    <t>Kurzzeitpflege in Reha-Einrichtungen</t>
  </si>
  <si>
    <t>05105</t>
  </si>
  <si>
    <t>Reisekosten nach § 60 Abs. 5 SGB V und § 73 Abs. 1 und 3 SGB IX</t>
  </si>
  <si>
    <t xml:space="preserve"> 52</t>
  </si>
  <si>
    <t>Vollstationäre Pflege (ohne 53 und 54) sowie Zuschläge nach § 43c SGB XI</t>
  </si>
  <si>
    <t xml:space="preserve">    520</t>
  </si>
  <si>
    <t>Vollstationäre Pflege - Pflegegrad 1/Pflegegrad 2 -</t>
  </si>
  <si>
    <t>05201</t>
  </si>
  <si>
    <t>Vollstationäre Pflege - Pflegegrad 1 -</t>
  </si>
  <si>
    <t>05202</t>
  </si>
  <si>
    <t>Vollstationäre Pflege - Pflegegrad 2 -</t>
  </si>
  <si>
    <t xml:space="preserve">    521</t>
  </si>
  <si>
    <t>05211</t>
  </si>
  <si>
    <t>Vollstationäre Pflege - Pflegegrad 3 -</t>
  </si>
  <si>
    <t xml:space="preserve">    522</t>
  </si>
  <si>
    <t>05221</t>
  </si>
  <si>
    <t>Vollstationäre Pflege - Pflegegrad 4 -</t>
  </si>
  <si>
    <t xml:space="preserve">    523</t>
  </si>
  <si>
    <t>05231</t>
  </si>
  <si>
    <t>Vollstationäre Pflege - Pflegegrad 5 -</t>
  </si>
  <si>
    <t xml:space="preserve">    524</t>
  </si>
  <si>
    <t>05240</t>
  </si>
  <si>
    <t>Bonuszahlung nach § 87 a Abs. 4 SGB XI bei Rückstufung</t>
  </si>
  <si>
    <t xml:space="preserve">    526</t>
  </si>
  <si>
    <t>Leistungszuschläge für vollstationäre Eigenanteile nach § 43c SGB XI</t>
  </si>
  <si>
    <t>05260</t>
  </si>
  <si>
    <t>Leistungszuschläge für vollstationäre Eigenanteile bei Verweildauern bis zu 12 Monaten</t>
  </si>
  <si>
    <t>05261</t>
  </si>
  <si>
    <t>Leistungszuschläge für vollstationäre Eigenanteile bei Verweildauern von über 12 bis 24 Monaten</t>
  </si>
  <si>
    <t>05262</t>
  </si>
  <si>
    <t>Leistungszuschläge für vollstationäre Eigenanteile bei Verweildauern von über 24 bis 36 Monaten</t>
  </si>
  <si>
    <t>05263</t>
  </si>
  <si>
    <t>Leistungszuschläge für vollstationäre Eigenanteile bei Verweildauern von mehr als 36 Monaten</t>
  </si>
  <si>
    <t xml:space="preserve">    527</t>
  </si>
  <si>
    <t>Ergänzungshilfen zum Ausgleich steigender Energiekosten</t>
  </si>
  <si>
    <t>05270</t>
  </si>
  <si>
    <t>Ergänzungshilfen zum Ausgleich steigender Erdgas- und Wärmekosten</t>
  </si>
  <si>
    <t>05271</t>
  </si>
  <si>
    <t>Ergänzungshilfen zum Ausgleich steigender Stromkosten</t>
  </si>
  <si>
    <t>05272</t>
  </si>
  <si>
    <t>Energieberatung nach § 154 Abs. 6 SGB XI</t>
  </si>
  <si>
    <t xml:space="preserve"> 53</t>
  </si>
  <si>
    <t>Vergütungszuschläge für zusätzliches Personal in vollstationären Pflegeinrichtungen</t>
  </si>
  <si>
    <t xml:space="preserve">    530</t>
  </si>
  <si>
    <t>05300</t>
  </si>
  <si>
    <t>Vergütungszuschläge für zusätzliches Personal in vollstationären Pflegeinrichtungen nach § 8 Abs. 6 SGB XI</t>
  </si>
  <si>
    <t>05301</t>
  </si>
  <si>
    <t>Vergütungszuschläge für zusätzliches Personal in vollstationären Pflegeeinrichtungen nach § 84 Abs. 9 SGB XI</t>
  </si>
  <si>
    <t xml:space="preserve"> 54</t>
  </si>
  <si>
    <t>Teilweise Kostenerstattung für vollstationäre Pflege</t>
  </si>
  <si>
    <t>05401</t>
  </si>
  <si>
    <t>Teilweise Kostenerstattung für vollstationäre Pflege - Pflegegrad 2 -</t>
  </si>
  <si>
    <t>05411</t>
  </si>
  <si>
    <t>Teilweise Kostenerstattung für vollstationäre Pflege - Pflegegrad 3 -</t>
  </si>
  <si>
    <t>05421</t>
  </si>
  <si>
    <t>Teilweise Kostenerstattung für vollstationäre Pflege - Pflegegrad 4 -</t>
  </si>
  <si>
    <t>05431</t>
  </si>
  <si>
    <t>Teilweise Kostenerstattung für vollstationäre Pflege - Pflegegrad 5 -</t>
  </si>
  <si>
    <t>05440</t>
  </si>
  <si>
    <t>Teilweise Kostenerstattung für vollstationäre Pflege - Pflegegrad 1 -</t>
  </si>
  <si>
    <t xml:space="preserve"> 55</t>
  </si>
  <si>
    <t>Pflege in vollstationären Einrichtungen der Hilfe für behinderte Menschen</t>
  </si>
  <si>
    <t>05500</t>
  </si>
  <si>
    <t xml:space="preserve"> 56</t>
  </si>
  <si>
    <t xml:space="preserve">Persönliche Budgets nach § 29 SGB IX </t>
  </si>
  <si>
    <t>05600</t>
  </si>
  <si>
    <t>Persönliche Budgets nach § 29 SGB IX</t>
  </si>
  <si>
    <t xml:space="preserve"> 57</t>
  </si>
  <si>
    <t>Ausgaben nach dem bis zum 31.12.2021 geltenden Recht</t>
  </si>
  <si>
    <t>05700</t>
  </si>
  <si>
    <t xml:space="preserve"> 58</t>
  </si>
  <si>
    <t>Aufwendungen für Leistungen im Ausland</t>
  </si>
  <si>
    <t>05800</t>
  </si>
  <si>
    <t>Pauschbeträge sowie Erstattungen nach dem tatsächlichen Aufwand</t>
  </si>
  <si>
    <t xml:space="preserve"> 59</t>
  </si>
  <si>
    <t>Gebärdensprachdolmetscher</t>
  </si>
  <si>
    <t>05900</t>
  </si>
  <si>
    <t xml:space="preserve"> 5</t>
  </si>
  <si>
    <t>05999</t>
  </si>
  <si>
    <t>Kontenklasse 4/5 insgesamt</t>
  </si>
  <si>
    <t xml:space="preserve"> 60</t>
  </si>
  <si>
    <t>Schuldzinsen und sonstige Vermögensaufwendungen (ohne KG 66)</t>
  </si>
  <si>
    <t>06010</t>
  </si>
  <si>
    <t>Schuldzinsen</t>
  </si>
  <si>
    <t>06090</t>
  </si>
  <si>
    <t>Sonstige Vermögensaufwendungen (ohne KG 66)</t>
  </si>
  <si>
    <t xml:space="preserve"> 66</t>
  </si>
  <si>
    <t>Verluste durch Wertminderungen der Aktiva und durch Wertsteigerungen der Passiva</t>
  </si>
  <si>
    <t>06600</t>
  </si>
  <si>
    <t>Verluste der Aktiva</t>
  </si>
  <si>
    <t>06650</t>
  </si>
  <si>
    <t>Verluste der Passiva</t>
  </si>
  <si>
    <t xml:space="preserve"> 67</t>
  </si>
  <si>
    <t>06700</t>
  </si>
  <si>
    <t>Zahlungen an den Ausgleichsfonds und Finanzhilfen</t>
  </si>
  <si>
    <t xml:space="preserve"> 69</t>
  </si>
  <si>
    <t>Sonstige Aufwendungen</t>
  </si>
  <si>
    <t>06920</t>
  </si>
  <si>
    <t>Zahlung bei Überschreitung der Begutachtungsfristen</t>
  </si>
  <si>
    <t>06930</t>
  </si>
  <si>
    <t>06990</t>
  </si>
  <si>
    <t>Übrige Aufwendungen</t>
  </si>
  <si>
    <t xml:space="preserve"> 6</t>
  </si>
  <si>
    <t>06999</t>
  </si>
  <si>
    <t>Kontenklasse 6 insgesamt</t>
  </si>
  <si>
    <t xml:space="preserve"> 70</t>
  </si>
  <si>
    <t>07000</t>
  </si>
  <si>
    <t>Verwaltungskostenpauschale - Abschläge -</t>
  </si>
  <si>
    <t>07010</t>
  </si>
  <si>
    <t>Verwaltungskostenpauschale - Spitzabrechnung -</t>
  </si>
  <si>
    <t xml:space="preserve"> 75</t>
  </si>
  <si>
    <t>Begutachtungskosten</t>
  </si>
  <si>
    <t>07500</t>
  </si>
  <si>
    <t>Medizinischer Dienst</t>
  </si>
  <si>
    <t>07501</t>
  </si>
  <si>
    <t>Externe Gutachter</t>
  </si>
  <si>
    <t xml:space="preserve"> 7</t>
  </si>
  <si>
    <t>07999</t>
  </si>
  <si>
    <t>Kontenklasse 7 insgesamt</t>
  </si>
  <si>
    <t xml:space="preserve"> 8</t>
  </si>
  <si>
    <t>Ausgaben insgesamt</t>
  </si>
  <si>
    <t>08999</t>
  </si>
  <si>
    <t>Ausgaben insgesamt 4, 5 ,6 ,7</t>
  </si>
  <si>
    <t xml:space="preserve"> 9</t>
  </si>
  <si>
    <t>Pflegeversicherte gesamt</t>
  </si>
  <si>
    <t>09996</t>
  </si>
  <si>
    <t>09997</t>
  </si>
  <si>
    <t>Ausgaben für doppelfunktionale Hilfsmittel</t>
  </si>
  <si>
    <t>09998</t>
  </si>
  <si>
    <t>Überschuss der Einnahmen</t>
  </si>
  <si>
    <t>09999</t>
  </si>
  <si>
    <t>Überschuss der Ausgaben</t>
  </si>
  <si>
    <t>Berichtszeitraum 01.01.2025 bis 30.06.2025</t>
  </si>
  <si>
    <t xml:space="preserve"> - Häusliche Pflege bei Verhinderung der Pflegeperson</t>
  </si>
  <si>
    <t xml:space="preserve"> - Pflegehilfsmittel, digitale Pflegeanwendungen und Maß-
    nahmen zur Verbesserung des individuellen Wohnumfeldes</t>
  </si>
  <si>
    <t>4002 bis 4040</t>
  </si>
  <si>
    <t>4101 bis 4131</t>
  </si>
  <si>
    <t>4300 bis 4344</t>
  </si>
  <si>
    <t>5001 bis 5031</t>
  </si>
  <si>
    <t>5100 bis 5105</t>
  </si>
  <si>
    <t>5201 bis 5272</t>
  </si>
  <si>
    <t>2. Quartal 2024
in EUR</t>
  </si>
  <si>
    <t>1.-2. Quartal 2024
in EUR</t>
  </si>
  <si>
    <t>1. Quartal 2024
 in EUR</t>
  </si>
  <si>
    <t>1. Quartal 2025
in EUR</t>
  </si>
  <si>
    <t>2. Quartal 202
in EUR</t>
  </si>
  <si>
    <t>1.-2. Quartal 2025
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</si>
</sst>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\ \ "/>
    <numFmt numFmtId="165" formatCode="#,##0.00_ ;[Red]\-#,##0.00\ "/>
    <numFmt numFmtId="166" formatCode="#,##0&quot;      &quot;"/>
    <numFmt numFmtId="167" formatCode="#,##0.00&quot;      &quot;"/>
    <numFmt numFmtId="168" formatCode="###,###,###,##0.00"/>
    <numFmt numFmtId="169" formatCode="#,###,##0"/>
  </numFmts>
  <fonts count="1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0" fontId="3" fillId="0" borderId="0"/>
  </cellStyleXfs>
  <cellXfs count="100">
    <xf numFmtId="0" fontId="0" fillId="0" borderId="0" xfId="0"/>
    <xf numFmtId="0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Border="1" applyAlignment="1">
      <alignment wrapText="1"/>
    </xf>
    <xf numFmtId="49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3" applyFont="1"/>
    <xf numFmtId="164" fontId="3" fillId="0" borderId="6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0" fontId="8" fillId="0" borderId="16" xfId="3" quotePrefix="1" applyFont="1" applyFill="1" applyBorder="1" applyAlignment="1">
      <alignment vertical="center"/>
    </xf>
    <xf numFmtId="0" fontId="3" fillId="0" borderId="0" xfId="3" applyFont="1" applyFill="1"/>
    <xf numFmtId="166" fontId="3" fillId="0" borderId="0" xfId="3" applyNumberFormat="1" applyFont="1"/>
    <xf numFmtId="0" fontId="11" fillId="0" borderId="0" xfId="3" applyFont="1"/>
    <xf numFmtId="3" fontId="3" fillId="0" borderId="0" xfId="3" applyNumberFormat="1" applyFont="1" applyAlignment="1">
      <alignment vertical="center"/>
    </xf>
    <xf numFmtId="167" fontId="8" fillId="0" borderId="2" xfId="3" applyNumberFormat="1" applyFont="1" applyFill="1" applyBorder="1" applyAlignment="1">
      <alignment horizontal="right" vertical="center"/>
    </xf>
    <xf numFmtId="167" fontId="8" fillId="0" borderId="6" xfId="3" applyNumberFormat="1" applyFont="1" applyFill="1" applyBorder="1" applyAlignment="1">
      <alignment horizontal="right" vertical="center"/>
    </xf>
    <xf numFmtId="167" fontId="8" fillId="0" borderId="3" xfId="3" applyNumberFormat="1" applyFont="1" applyFill="1" applyBorder="1" applyAlignment="1">
      <alignment horizontal="right" vertical="center"/>
    </xf>
    <xf numFmtId="164" fontId="5" fillId="0" borderId="16" xfId="3" applyNumberFormat="1" applyFont="1" applyFill="1" applyBorder="1" applyAlignment="1">
      <alignment vertical="center"/>
    </xf>
    <xf numFmtId="164" fontId="10" fillId="0" borderId="15" xfId="3" applyNumberFormat="1" applyFont="1" applyFill="1" applyBorder="1" applyAlignment="1">
      <alignment vertical="center"/>
    </xf>
    <xf numFmtId="167" fontId="8" fillId="0" borderId="4" xfId="3" applyNumberFormat="1" applyFont="1" applyFill="1" applyBorder="1" applyAlignment="1">
      <alignment horizontal="right" vertical="center"/>
    </xf>
    <xf numFmtId="167" fontId="8" fillId="0" borderId="1" xfId="3" applyNumberFormat="1" applyFont="1" applyFill="1" applyBorder="1" applyAlignment="1">
      <alignment horizontal="right" vertical="center"/>
    </xf>
    <xf numFmtId="167" fontId="8" fillId="0" borderId="11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Alignment="1">
      <alignment vertical="center"/>
    </xf>
    <xf numFmtId="1" fontId="3" fillId="0" borderId="0" xfId="3" applyNumberFormat="1" applyFont="1" applyAlignment="1">
      <alignment horizontal="left" wrapText="1"/>
    </xf>
    <xf numFmtId="167" fontId="5" fillId="0" borderId="17" xfId="3" applyNumberFormat="1" applyFont="1" applyFill="1" applyBorder="1" applyAlignment="1">
      <alignment horizontal="right" vertical="center"/>
    </xf>
    <xf numFmtId="167" fontId="5" fillId="0" borderId="18" xfId="3" applyNumberFormat="1" applyFont="1" applyFill="1" applyBorder="1" applyAlignment="1">
      <alignment horizontal="right" vertical="center"/>
    </xf>
    <xf numFmtId="167" fontId="5" fillId="0" borderId="14" xfId="3" applyNumberFormat="1" applyFont="1" applyFill="1" applyBorder="1" applyAlignment="1">
      <alignment horizontal="right" vertical="center"/>
    </xf>
    <xf numFmtId="0" fontId="8" fillId="0" borderId="5" xfId="3" quotePrefix="1" applyFont="1" applyFill="1" applyBorder="1" applyAlignment="1">
      <alignment vertical="center"/>
    </xf>
    <xf numFmtId="164" fontId="5" fillId="0" borderId="5" xfId="3" applyNumberFormat="1" applyFont="1" applyFill="1" applyBorder="1" applyAlignment="1">
      <alignment vertical="center"/>
    </xf>
    <xf numFmtId="164" fontId="10" fillId="0" borderId="18" xfId="3" applyNumberFormat="1" applyFont="1" applyFill="1" applyBorder="1" applyAlignment="1">
      <alignment vertical="center"/>
    </xf>
    <xf numFmtId="1" fontId="3" fillId="0" borderId="0" xfId="3" applyNumberFormat="1" applyFont="1" applyAlignment="1">
      <alignment horizontal="left"/>
    </xf>
    <xf numFmtId="167" fontId="8" fillId="0" borderId="15" xfId="3" applyNumberFormat="1" applyFont="1" applyFill="1" applyBorder="1" applyAlignment="1">
      <alignment horizontal="right" vertical="center"/>
    </xf>
    <xf numFmtId="0" fontId="3" fillId="0" borderId="7" xfId="3" applyFont="1" applyFill="1" applyBorder="1" applyAlignment="1">
      <alignment vertical="center"/>
    </xf>
    <xf numFmtId="164" fontId="9" fillId="0" borderId="7" xfId="3" applyNumberFormat="1" applyFont="1" applyFill="1" applyBorder="1" applyAlignment="1">
      <alignment vertical="center"/>
    </xf>
    <xf numFmtId="164" fontId="10" fillId="0" borderId="6" xfId="3" applyNumberFormat="1" applyFont="1" applyFill="1" applyBorder="1" applyAlignment="1">
      <alignment vertical="center"/>
    </xf>
    <xf numFmtId="164" fontId="12" fillId="0" borderId="7" xfId="3" applyNumberFormat="1" applyFont="1" applyFill="1" applyBorder="1" applyAlignment="1">
      <alignment vertical="center"/>
    </xf>
    <xf numFmtId="164" fontId="9" fillId="0" borderId="7" xfId="3" quotePrefix="1" applyNumberFormat="1" applyFont="1" applyFill="1" applyBorder="1" applyAlignment="1">
      <alignment vertical="center"/>
    </xf>
    <xf numFmtId="164" fontId="10" fillId="0" borderId="6" xfId="3" quotePrefix="1" applyNumberFormat="1" applyFont="1" applyFill="1" applyBorder="1" applyAlignment="1">
      <alignment vertical="center"/>
    </xf>
    <xf numFmtId="0" fontId="3" fillId="0" borderId="16" xfId="3" applyFont="1" applyFill="1" applyBorder="1" applyAlignment="1">
      <alignment vertical="center"/>
    </xf>
    <xf numFmtId="164" fontId="12" fillId="0" borderId="16" xfId="3" applyNumberFormat="1" applyFont="1" applyFill="1" applyBorder="1" applyAlignment="1">
      <alignment vertical="center"/>
    </xf>
    <xf numFmtId="164" fontId="3" fillId="0" borderId="15" xfId="3" applyNumberFormat="1" applyFont="1" applyFill="1" applyBorder="1" applyAlignment="1">
      <alignment vertical="center"/>
    </xf>
    <xf numFmtId="167" fontId="8" fillId="0" borderId="9" xfId="3" applyNumberFormat="1" applyFont="1" applyFill="1" applyBorder="1" applyAlignment="1">
      <alignment horizontal="right" vertical="center"/>
    </xf>
    <xf numFmtId="0" fontId="3" fillId="0" borderId="10" xfId="3" quotePrefix="1" applyFont="1" applyFill="1" applyBorder="1" applyAlignment="1">
      <alignment vertical="center"/>
    </xf>
    <xf numFmtId="164" fontId="5" fillId="0" borderId="10" xfId="3" applyNumberFormat="1" applyFont="1" applyFill="1" applyBorder="1" applyAlignment="1">
      <alignment vertical="center"/>
    </xf>
    <xf numFmtId="164" fontId="10" fillId="0" borderId="9" xfId="3" applyNumberFormat="1" applyFont="1" applyFill="1" applyBorder="1" applyAlignment="1">
      <alignment vertical="center"/>
    </xf>
    <xf numFmtId="0" fontId="3" fillId="0" borderId="5" xfId="3" quotePrefix="1" applyFont="1" applyFill="1" applyBorder="1" applyAlignment="1">
      <alignment vertical="center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left"/>
    </xf>
    <xf numFmtId="0" fontId="5" fillId="2" borderId="14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vertical="center"/>
    </xf>
    <xf numFmtId="0" fontId="5" fillId="2" borderId="13" xfId="3" applyFont="1" applyFill="1" applyBorder="1" applyAlignment="1">
      <alignment vertical="center"/>
    </xf>
    <xf numFmtId="164" fontId="5" fillId="0" borderId="7" xfId="3" applyNumberFormat="1" applyFont="1" applyFill="1" applyBorder="1" applyAlignment="1">
      <alignment horizontal="left" vertical="center" wrapText="1"/>
    </xf>
    <xf numFmtId="164" fontId="5" fillId="0" borderId="8" xfId="3" applyNumberFormat="1" applyFont="1" applyFill="1" applyBorder="1" applyAlignment="1">
      <alignment horizontal="left" vertical="center" wrapText="1"/>
    </xf>
    <xf numFmtId="0" fontId="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9" fillId="0" borderId="16" xfId="3" quotePrefix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9" xfId="0" applyNumberFormat="1" applyFont="1" applyBorder="1" applyAlignment="1">
      <alignment vertical="top" wrapText="1"/>
    </xf>
    <xf numFmtId="49" fontId="9" fillId="0" borderId="19" xfId="0" applyNumberFormat="1" applyFont="1" applyBorder="1" applyAlignment="1">
      <alignment horizontal="left" vertical="top" wrapText="1"/>
    </xf>
    <xf numFmtId="4" fontId="0" fillId="0" borderId="19" xfId="0" applyNumberFormat="1" applyBorder="1" applyAlignment="1">
      <alignment horizontal="right" vertical="top" wrapText="1"/>
    </xf>
    <xf numFmtId="49" fontId="0" fillId="0" borderId="1" xfId="0" applyNumberFormat="1" applyBorder="1" applyAlignment="1">
      <alignment horizontal="right" vertical="top" wrapText="1"/>
    </xf>
    <xf numFmtId="168" fontId="0" fillId="0" borderId="1" xfId="0" applyNumberFormat="1" applyBorder="1" applyAlignment="1">
      <alignment horizontal="right" vertical="top" wrapText="1"/>
    </xf>
    <xf numFmtId="49" fontId="0" fillId="0" borderId="20" xfId="0" applyNumberFormat="1" applyBorder="1" applyAlignment="1">
      <alignment horizontal="left" vertical="top" wrapText="1"/>
    </xf>
    <xf numFmtId="4" fontId="0" fillId="0" borderId="20" xfId="0" applyNumberFormat="1" applyBorder="1" applyAlignment="1">
      <alignment horizontal="right" vertical="top" wrapText="1"/>
    </xf>
    <xf numFmtId="49" fontId="10" fillId="0" borderId="20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wrapText="1"/>
    </xf>
    <xf numFmtId="49" fontId="10" fillId="0" borderId="1" xfId="0" applyNumberFormat="1" applyFont="1" applyBorder="1" applyAlignment="1">
      <alignment horizontal="left" vertical="top" wrapText="1"/>
    </xf>
    <xf numFmtId="4" fontId="9" fillId="0" borderId="19" xfId="0" applyNumberFormat="1" applyFont="1" applyBorder="1" applyAlignment="1">
      <alignment horizontal="right" vertical="top" wrapText="1"/>
    </xf>
    <xf numFmtId="49" fontId="0" fillId="0" borderId="2" xfId="0" applyNumberForma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vertical="top" wrapText="1"/>
    </xf>
    <xf numFmtId="49" fontId="9" fillId="0" borderId="2" xfId="0" applyNumberFormat="1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right" vertical="top" wrapText="1"/>
    </xf>
    <xf numFmtId="49" fontId="10" fillId="0" borderId="20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168" fontId="9" fillId="0" borderId="1" xfId="0" applyNumberFormat="1" applyFont="1" applyBorder="1" applyAlignment="1">
      <alignment horizontal="right" vertical="top" wrapText="1"/>
    </xf>
    <xf numFmtId="169" fontId="0" fillId="0" borderId="1" xfId="0" applyNumberFormat="1" applyBorder="1" applyAlignment="1">
      <alignment horizontal="right" vertical="top" wrapText="1"/>
    </xf>
    <xf numFmtId="49" fontId="0" fillId="0" borderId="2" xfId="0" applyNumberFormat="1" applyBorder="1" applyAlignment="1">
      <alignment horizontal="right" vertical="top" wrapText="1"/>
    </xf>
    <xf numFmtId="168" fontId="0" fillId="0" borderId="2" xfId="0" applyNumberFormat="1" applyBorder="1" applyAlignment="1">
      <alignment horizontal="right" vertical="top" wrapText="1"/>
    </xf>
    <xf numFmtId="0" fontId="5" fillId="2" borderId="12" xfId="3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 wrapText="1"/>
    </xf>
    <xf numFmtId="1" fontId="3" fillId="0" borderId="0" xfId="3" applyNumberFormat="1" applyFont="1" applyAlignment="1">
      <alignment horizontal="left" vertical="center"/>
    </xf>
    <xf numFmtId="1" fontId="3" fillId="0" borderId="0" xfId="3" applyNumberFormat="1" applyFont="1" applyFill="1" applyAlignment="1">
      <alignment horizontal="left" vertical="center"/>
    </xf>
    <xf numFmtId="1" fontId="3" fillId="0" borderId="0" xfId="3" applyNumberFormat="1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right" vertical="top" wrapText="1"/>
    </xf>
    <xf numFmtId="168" fontId="9" fillId="0" borderId="2" xfId="0" applyNumberFormat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right" vertical="top" wrapText="1"/>
    </xf>
    <xf numFmtId="168" fontId="10" fillId="0" borderId="2" xfId="0" applyNumberFormat="1" applyFont="1" applyBorder="1" applyAlignment="1">
      <alignment horizontal="right" vertical="top" wrapText="1"/>
    </xf>
  </cellXfs>
  <cellStyles count="7">
    <cellStyle name="Prozent 2" xfId="4"/>
    <cellStyle name="Standard" xfId="0" builtinId="0"/>
    <cellStyle name="Standard 2" xfId="1"/>
    <cellStyle name="Standard 2 2" xfId="5"/>
    <cellStyle name="Standard 2 2 2" xfId="6"/>
    <cellStyle name="Standard 3" xfId="2"/>
    <cellStyle name="Standard_Deckblat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9" name="Rectangle 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" name="Rectangle 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" name="Rectangle 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2" name="Rectangle 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" name="Rectangle 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" name="Rectangle 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" name="Rectangle 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" name="Rectangle 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7" name="Rectangle 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8" name="Rectangle 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9" name="Rectangle 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0" name="Rectangle 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1" name="Rectangle 1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2" name="Rectangle 1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" name="Rectangle 1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" name="Rectangle 1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5" name="Rectangle 1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6" name="Rectangle 10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7" name="Rectangle 10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8" name="Rectangle 10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9" name="Rectangle 10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0" name="Rectangle 10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1" name="Rectangle 11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2" name="Rectangle 11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3" name="Rectangle 11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4" name="Rectangle 11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5" name="Rectangle 11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6" name="Rectangle 11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7" name="Rectangle 11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8" name="Rectangle 117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19" name="Rectangle 11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0" name="Rectangle 11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1" name="Rectangle 120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2" name="Rectangle 12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3" name="Rectangle 12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4" name="Rectangle 12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5" name="Rectangle 12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6" name="Rectangle 12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7" name="Rectangle 12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8" name="Rectangle 127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29" name="Rectangle 12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0" name="Rectangle 12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1" name="Rectangle 130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2" name="Rectangle 13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3" name="Rectangle 132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4" name="Rectangle 133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5" name="Rectangle 134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6" name="Rectangle 135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7" name="Rectangle 136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8" name="Rectangle 137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39" name="Rectangle 138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40" name="Rectangle 139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41" name="Rectangle 140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42" name="Rectangle 141"/>
        <xdr:cNvSpPr>
          <a:spLocks noChangeArrowheads="1"/>
        </xdr:cNvSpPr>
      </xdr:nvSpPr>
      <xdr:spPr bwMode="auto">
        <a:xfrm>
          <a:off x="2286000" y="291465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" name="Rectangle 1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" name="Rectangle 1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" name="Rectangle 1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" name="Rectangle 1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" name="Rectangle 1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" name="Rectangle 1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" name="Rectangle 1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0" name="Rectangle 1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1" name="Rectangle 1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2" name="Rectangle 1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3" name="Rectangle 1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4" name="Rectangle 1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5" name="Rectangle 1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6" name="Rectangle 1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7" name="Rectangle 1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8" name="Rectangle 1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9" name="Rectangle 1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0" name="Rectangle 1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1" name="Rectangle 1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2" name="Rectangle 1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3" name="Rectangle 1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4" name="Rectangle 1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" name="Rectangle 1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" name="Rectangle 1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" name="Rectangle 1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8" name="Rectangle 1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9" name="Rectangle 1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0" name="Rectangle 1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1" name="Rectangle 1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2" name="Rectangle 1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3" name="Rectangle 1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" name="Rectangle 1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5" name="Rectangle 1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6" name="Rectangle 1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" name="Rectangle 1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8" name="Rectangle 1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9" name="Rectangle 1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0" name="Rectangle 1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1" name="Rectangle 1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2" name="Rectangle 1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3" name="Rectangle 1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4" name="Rectangle 18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5" name="Rectangle 18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6" name="Rectangle 18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7" name="Rectangle 18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8" name="Rectangle 187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9" name="Rectangle 188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90" name="Rectangle 189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91" name="Rectangle 19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92" name="Rectangle 19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3" name="Rectangle 19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4" name="Rectangle 19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5" name="Rectangle 19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" name="Rectangle 1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" name="Rectangle 1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" name="Rectangle 1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" name="Rectangle 1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0" name="Rectangle 1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1" name="Rectangle 2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2" name="Rectangle 2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3" name="Rectangle 2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4" name="Rectangle 2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5" name="Rectangle 2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6" name="Rectangle 2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7" name="Rectangle 2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8" name="Rectangle 2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9" name="Rectangle 2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0" name="Rectangle 2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1" name="Rectangle 2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2" name="Rectangle 2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3" name="Rectangle 2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4" name="Rectangle 2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5" name="Rectangle 2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6" name="Rectangle 2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7" name="Rectangle 2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8" name="Rectangle 2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19" name="Rectangle 2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0" name="Rectangle 2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1" name="Rectangle 2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2" name="Rectangle 2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3" name="Rectangle 2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4" name="Rectangle 2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5" name="Rectangle 2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6" name="Rectangle 2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7" name="Rectangle 2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8" name="Rectangle 2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29" name="Rectangle 2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0" name="Rectangle 2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1" name="Rectangle 2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2" name="Rectangle 2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3" name="Rectangle 2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4" name="Rectangle 2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5" name="Rectangle 2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36" name="Rectangle 2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" name="Rectangle 2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" name="Rectangle 2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" name="Rectangle 2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" name="Rectangle 2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" name="Rectangle 2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" name="Rectangle 2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" name="Rectangle 2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" name="Rectangle 2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5" name="Rectangle 2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6" name="Rectangle 2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7" name="Rectangle 2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8" name="Rectangle 2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9" name="Rectangle 2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0" name="Rectangle 2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1" name="Rectangle 2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2" name="Rectangle 2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3" name="Rectangle 2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4" name="Rectangle 2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5" name="Rectangle 2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6" name="Rectangle 2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7" name="Rectangle 2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58" name="Rectangle 2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59" name="Rectangle 25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0" name="Rectangle 25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1" name="Rectangle 26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2" name="Rectangle 26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3" name="Rectangle 26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4" name="Rectangle 26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5" name="Rectangle 26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6" name="Rectangle 26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67" name="Rectangle 26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68" name="Rectangle 2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69" name="Rectangle 2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70" name="Rectangle 2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71" name="Rectangle 2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72" name="Rectangle 2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73" name="Rectangle 2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74" name="Rectangle 2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75" name="Rectangle 2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76" name="Rectangle 27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77" name="Rectangle 27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78" name="Rectangle 27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79" name="Rectangle 2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0" name="Rectangle 2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1" name="Rectangle 2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2" name="Rectangle 2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83" name="Rectangle 2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84" name="Rectangle 2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85" name="Rectangle 2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6" name="Rectangle 2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7" name="Rectangle 2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8" name="Rectangle 2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89" name="Rectangle 2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0" name="Rectangle 2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1" name="Rectangle 2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2" name="Rectangle 2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93" name="Rectangle 2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94" name="Rectangle 2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95" name="Rectangle 2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6" name="Rectangle 2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7" name="Rectangle 2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8" name="Rectangle 2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99" name="Rectangle 2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0" name="Rectangle 2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1" name="Rectangle 3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2" name="Rectangle 3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3" name="Rectangle 3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4" name="Rectangle 3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05" name="Rectangle 3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06" name="Rectangle 3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07" name="Rectangle 3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08" name="Rectangle 3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09" name="Rectangle 3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10" name="Rectangle 3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11" name="Rectangle 3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2" name="Rectangle 3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3" name="Rectangle 3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4" name="Rectangle 3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5" name="Rectangle 3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6" name="Rectangle 3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7" name="Rectangle 3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8" name="Rectangle 3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19" name="Rectangle 3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0" name="Rectangle 3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1" name="Rectangle 3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2" name="Rectangle 3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3" name="Rectangle 3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4" name="Rectangle 3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5" name="Rectangle 3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6" name="Rectangle 3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27" name="Rectangle 3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28" name="Rectangle 3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29" name="Rectangle 3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30" name="Rectangle 3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1" name="Rectangle 33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2" name="Rectangle 33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3" name="Rectangle 33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4" name="Rectangle 33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5" name="Rectangle 33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36" name="Rectangle 33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37" name="Rectangle 3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38" name="Rectangle 3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39" name="Rectangle 3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0" name="Rectangle 3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1" name="Rectangle 3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2" name="Rectangle 3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3" name="Rectangle 3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4" name="Rectangle 3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5" name="Rectangle 3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6" name="Rectangle 3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7" name="Rectangle 3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8" name="Rectangle 3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49" name="Rectangle 3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0" name="Rectangle 3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1" name="Rectangle 3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2" name="Rectangle 3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3" name="Rectangle 3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4" name="Rectangle 3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5" name="Rectangle 3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6" name="Rectangle 3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7" name="Rectangle 3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8" name="Rectangle 3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59" name="Rectangle 3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60" name="Rectangle 3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61" name="Rectangle 3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2" name="Rectangle 3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3" name="Rectangle 3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4" name="Rectangle 3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5" name="Rectangle 3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6" name="Rectangle 3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7" name="Rectangle 3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8" name="Rectangle 3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69" name="Rectangle 3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70" name="Rectangle 3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1" name="Rectangle 3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2" name="Rectangle 3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3" name="Rectangle 3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4" name="Rectangle 3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5" name="Rectangle 3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6" name="Rectangle 3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7" name="Rectangle 3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8" name="Rectangle 3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79" name="Rectangle 3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0" name="Rectangle 3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1" name="Rectangle 3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2" name="Rectangle 3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3" name="Rectangle 3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4" name="Rectangle 3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5" name="Rectangle 3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6" name="Rectangle 3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7" name="Rectangle 3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8" name="Rectangle 3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89" name="Rectangle 3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0" name="Rectangle 3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1" name="Rectangle 3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2" name="Rectangle 3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3" name="Rectangle 3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4" name="Rectangle 3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5" name="Rectangle 3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6" name="Rectangle 3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7" name="Rectangle 3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8" name="Rectangle 3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99" name="Rectangle 3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00" name="Rectangle 3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01" name="Rectangle 4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2" name="Rectangle 4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3" name="Rectangle 4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4" name="Rectangle 4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5" name="Rectangle 4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6" name="Rectangle 4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7" name="Rectangle 4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8" name="Rectangle 4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09" name="Rectangle 4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410" name="Rectangle 4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11" name="Rectangle 410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12" name="Rectangle 411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13" name="Rectangle 412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4" name="Rectangle 4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5" name="Rectangle 4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6" name="Rectangle 4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7" name="Rectangle 4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8" name="Rectangle 4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19" name="Rectangle 4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0" name="Rectangle 4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1" name="Rectangle 4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2" name="Rectangle 4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3" name="Rectangle 4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4" name="Rectangle 4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5" name="Rectangle 4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6" name="Rectangle 4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7" name="Rectangle 4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8" name="Rectangle 4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29" name="Rectangle 4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0" name="Rectangle 4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1" name="Rectangle 4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2" name="Rectangle 4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3" name="Rectangle 4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4" name="Rectangle 4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5" name="Rectangle 4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6" name="Rectangle 4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7" name="Rectangle 4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8" name="Rectangle 4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39" name="Rectangle 4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0" name="Rectangle 4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1" name="Rectangle 4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2" name="Rectangle 4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3" name="Rectangle 4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4" name="Rectangle 4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5" name="Rectangle 4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6" name="Rectangle 4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7" name="Rectangle 4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8" name="Rectangle 4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49" name="Rectangle 4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0" name="Rectangle 4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1" name="Rectangle 4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2" name="Rectangle 4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3" name="Rectangle 4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4" name="Rectangle 4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5" name="Rectangle 4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6" name="Rectangle 4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7" name="Rectangle 4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8" name="Rectangle 4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59" name="Rectangle 4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0" name="Rectangle 4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1" name="Rectangle 4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2" name="Rectangle 4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3" name="Rectangle 4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4" name="Rectangle 4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5" name="Rectangle 4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6" name="Rectangle 4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7" name="Rectangle 4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8" name="Rectangle 4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9" name="Rectangle 4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0" name="Rectangle 4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1" name="Rectangle 4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2" name="Rectangle 4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3" name="Rectangle 4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4" name="Rectangle 4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5" name="Rectangle 4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6" name="Rectangle 4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7" name="Rectangle 4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8" name="Rectangle 4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79" name="Rectangle 4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0" name="Rectangle 4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1" name="Rectangle 4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2" name="Rectangle 4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3" name="Rectangle 4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4" name="Rectangle 4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5" name="Rectangle 4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6" name="Rectangle 4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7" name="Rectangle 4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8" name="Rectangle 4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89" name="Rectangle 4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0" name="Rectangle 4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1" name="Rectangle 4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2" name="Rectangle 4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3" name="Rectangle 4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4" name="Rectangle 4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5" name="Rectangle 4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6" name="Rectangle 4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7" name="Rectangle 4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8" name="Rectangle 4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99" name="Rectangle 4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0" name="Rectangle 4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1" name="Rectangle 5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2" name="Rectangle 5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3" name="Rectangle 5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4" name="Rectangle 5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5" name="Rectangle 5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6" name="Rectangle 5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7" name="Rectangle 5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8" name="Rectangle 5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09" name="Rectangle 5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0" name="Rectangle 5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1" name="Rectangle 5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2" name="Rectangle 5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3" name="Rectangle 5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4" name="Rectangle 5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5" name="Rectangle 5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16" name="Rectangle 5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17" name="Rectangle 5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18" name="Rectangle 5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19" name="Rectangle 5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0" name="Rectangle 5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1" name="Rectangle 5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2" name="Rectangle 5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3" name="Rectangle 5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4" name="Rectangle 5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5" name="Rectangle 5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6" name="Rectangle 5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7" name="Rectangle 5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8" name="Rectangle 5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29" name="Rectangle 5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0" name="Rectangle 5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1" name="Rectangle 5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2" name="Rectangle 5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3" name="Rectangle 5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4" name="Rectangle 5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5" name="Rectangle 5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6" name="Rectangle 5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7" name="Rectangle 5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8" name="Rectangle 5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39" name="Rectangle 5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0" name="Rectangle 5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1" name="Rectangle 5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2" name="Rectangle 5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3" name="Rectangle 5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4" name="Rectangle 5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5" name="Rectangle 5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6" name="Rectangle 5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7" name="Rectangle 5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8" name="Rectangle 5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49" name="Rectangle 5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0" name="Rectangle 5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1" name="Rectangle 5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2" name="Rectangle 5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3" name="Rectangle 5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4" name="Rectangle 5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5" name="Rectangle 5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556" name="Rectangle 5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57" name="Rectangle 55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58" name="Rectangle 55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59" name="Rectangle 55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0" name="Rectangle 55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1" name="Rectangle 56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2" name="Rectangle 56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3" name="Rectangle 56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4" name="Rectangle 56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565" name="Rectangle 56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566" name="Rectangle 565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567" name="Rectangle 56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568" name="Rectangle 567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69" name="Rectangle 5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0" name="Rectangle 5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1" name="Rectangle 5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2" name="Rectangle 5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3" name="Rectangle 5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4" name="Rectangle 5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5" name="Rectangle 5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6" name="Rectangle 5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7" name="Rectangle 5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8" name="Rectangle 5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79" name="Rectangle 5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0" name="Rectangle 5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1" name="Rectangle 5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2" name="Rectangle 5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3" name="Rectangle 5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4" name="Rectangle 5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5" name="Rectangle 5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6" name="Rectangle 5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7" name="Rectangle 5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8" name="Rectangle 5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89" name="Rectangle 5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0" name="Rectangle 5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1" name="Rectangle 5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2" name="Rectangle 5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3" name="Rectangle 5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4" name="Rectangle 5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5" name="Rectangle 5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6" name="Rectangle 5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7" name="Rectangle 5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8" name="Rectangle 5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599" name="Rectangle 5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0" name="Rectangle 5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1" name="Rectangle 6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2" name="Rectangle 6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3" name="Rectangle 6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4" name="Rectangle 6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5" name="Rectangle 6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6" name="Rectangle 6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7" name="Rectangle 6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8" name="Rectangle 6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09" name="Rectangle 6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0" name="Rectangle 6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1" name="Rectangle 6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2" name="Rectangle 6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3" name="Rectangle 6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4" name="Rectangle 6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5" name="Rectangle 6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6" name="Rectangle 6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7" name="Rectangle 6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8" name="Rectangle 6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19" name="Rectangle 6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0" name="Rectangle 6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1" name="Rectangle 6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2" name="Rectangle 6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3" name="Rectangle 6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4" name="Rectangle 6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5" name="Rectangle 6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6" name="Rectangle 6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7" name="Rectangle 6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8" name="Rectangle 6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29" name="Rectangle 6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0" name="Rectangle 6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1" name="Rectangle 6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2" name="Rectangle 6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3" name="Rectangle 6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4" name="Rectangle 6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5" name="Rectangle 6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6" name="Rectangle 6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7" name="Rectangle 6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8" name="Rectangle 6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39" name="Rectangle 6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0" name="Rectangle 6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1" name="Rectangle 6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2" name="Rectangle 6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3" name="Rectangle 6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4" name="Rectangle 6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5" name="Rectangle 6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6" name="Rectangle 6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7" name="Rectangle 6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8" name="Rectangle 6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49" name="Rectangle 6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0" name="Rectangle 6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1" name="Rectangle 6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2" name="Rectangle 6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3" name="Rectangle 6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4" name="Rectangle 6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5" name="Rectangle 6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6" name="Rectangle 6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7" name="Rectangle 6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8" name="Rectangle 6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59" name="Rectangle 6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0" name="Rectangle 6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1" name="Rectangle 6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2" name="Rectangle 6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3" name="Rectangle 6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4" name="Rectangle 6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5" name="Rectangle 6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6" name="Rectangle 6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7" name="Rectangle 6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8" name="Rectangle 6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9" name="Rectangle 6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0" name="Rectangle 6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1" name="Rectangle 6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2" name="Rectangle 6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3" name="Rectangle 6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4" name="Rectangle 6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5" name="Rectangle 6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6" name="Rectangle 6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7" name="Rectangle 6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8" name="Rectangle 6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79" name="Rectangle 6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0" name="Rectangle 6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1" name="Rectangle 6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2" name="Rectangle 6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3" name="Rectangle 6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4" name="Rectangle 6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5" name="Rectangle 6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6" name="Rectangle 6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7" name="Rectangle 6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8" name="Rectangle 6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89" name="Rectangle 6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0" name="Rectangle 6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1" name="Rectangle 6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2" name="Rectangle 6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3" name="Rectangle 6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4" name="Rectangle 6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5" name="Rectangle 6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6" name="Rectangle 6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7" name="Rectangle 6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8" name="Rectangle 6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99" name="Rectangle 6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0" name="Rectangle 6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1" name="Rectangle 7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2" name="Rectangle 7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3" name="Rectangle 7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4" name="Rectangle 7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5" name="Rectangle 7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6" name="Rectangle 7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7" name="Rectangle 7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8" name="Rectangle 7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09" name="Rectangle 7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10" name="Rectangle 7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711" name="Rectangle 7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2" name="Rectangle 7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3" name="Rectangle 7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4" name="Rectangle 7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5" name="Rectangle 7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6" name="Rectangle 7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7" name="Rectangle 7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8" name="Rectangle 7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19" name="Rectangle 7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0" name="Rectangle 7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1" name="Rectangle 7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2" name="Rectangle 7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3" name="Rectangle 7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4" name="Rectangle 7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5" name="Rectangle 7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6" name="Rectangle 7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7" name="Rectangle 7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8" name="Rectangle 7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29" name="Rectangle 7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0" name="Rectangle 7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1" name="Rectangle 7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2" name="Rectangle 7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3" name="Rectangle 7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4" name="Rectangle 7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5" name="Rectangle 7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6" name="Rectangle 7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7" name="Rectangle 7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8" name="Rectangle 7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39" name="Rectangle 7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0" name="Rectangle 7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1" name="Rectangle 7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2" name="Rectangle 7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3" name="Rectangle 7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4" name="Rectangle 7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5" name="Rectangle 7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6" name="Rectangle 7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7" name="Rectangle 7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8" name="Rectangle 7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49" name="Rectangle 7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0" name="Rectangle 7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1" name="Rectangle 7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2" name="Rectangle 7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3" name="Rectangle 7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4" name="Rectangle 7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5" name="Rectangle 7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6" name="Rectangle 7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7" name="Rectangle 7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8" name="Rectangle 7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59" name="Rectangle 7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60" name="Rectangle 7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1" name="Rectangle 76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2" name="Rectangle 76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3" name="Rectangle 76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4" name="Rectangle 76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5" name="Rectangle 76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6" name="Rectangle 76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7" name="Rectangle 76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8" name="Rectangle 76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69" name="Rectangle 76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70" name="Rectangle 76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71" name="Rectangle 77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72" name="Rectangle 77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773" name="Rectangle 772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774" name="Rectangle 773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775" name="Rectangle 774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76" name="Rectangle 7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77" name="Rectangle 7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78" name="Rectangle 7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79" name="Rectangle 7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80" name="Rectangle 77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81" name="Rectangle 78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82" name="Rectangle 78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3" name="Rectangle 7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4" name="Rectangle 7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5" name="Rectangle 7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6" name="Rectangle 78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7" name="Rectangle 78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8" name="Rectangle 78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89" name="Rectangle 78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0" name="Rectangle 78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1" name="Rectangle 79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2" name="Rectangle 79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3" name="Rectangle 7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4" name="Rectangle 7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5" name="Rectangle 7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6" name="Rectangle 7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797" name="Rectangle 7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98" name="Rectangle 79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799" name="Rectangle 79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00" name="Rectangle 79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01" name="Rectangle 80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02" name="Rectangle 80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03" name="Rectangle 80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4" name="Rectangle 8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5" name="Rectangle 8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6" name="Rectangle 8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7" name="Rectangle 8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8" name="Rectangle 8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09" name="Rectangle 8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0" name="Rectangle 8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1" name="Rectangle 8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2" name="Rectangle 8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3" name="Rectangle 8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4" name="Rectangle 8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5" name="Rectangle 8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6" name="Rectangle 8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7" name="Rectangle 8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8" name="Rectangle 8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19" name="Rectangle 8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0" name="Rectangle 8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1" name="Rectangle 8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2" name="Rectangle 8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3" name="Rectangle 8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4" name="Rectangle 8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25" name="Rectangle 824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26" name="Rectangle 825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27" name="Rectangle 82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8" name="Rectangle 8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29" name="Rectangle 8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0" name="Rectangle 8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1" name="Rectangle 8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2" name="Rectangle 8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3" name="Rectangle 8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4" name="Rectangle 8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5" name="Rectangle 8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36" name="Rectangle 8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37" name="Rectangle 83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38" name="Rectangle 83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39" name="Rectangle 83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0" name="Rectangle 8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1" name="Rectangle 8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2" name="Rectangle 8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3" name="Rectangle 8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4" name="Rectangle 8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5" name="Rectangle 8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6" name="Rectangle 8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7" name="Rectangle 8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8" name="Rectangle 8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49" name="Rectangle 8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50" name="Rectangle 8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51" name="Rectangle 8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52" name="Rectangle 85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53" name="Rectangle 85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54" name="Rectangle 85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855" name="Rectangle 854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856" name="Rectangle 855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857" name="Rectangle 856"/>
        <xdr:cNvSpPr>
          <a:spLocks noChangeArrowheads="1"/>
        </xdr:cNvSpPr>
      </xdr:nvSpPr>
      <xdr:spPr bwMode="auto">
        <a:xfrm>
          <a:off x="609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58" name="Rectangle 85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59" name="Rectangle 85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60" name="Rectangle 85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61" name="Rectangle 86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62" name="Rectangle 8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63" name="Rectangle 8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64" name="Rectangle 8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65" name="Rectangle 8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66" name="Rectangle 8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67" name="Rectangle 8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68" name="Rectangle 8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69" name="Rectangle 8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70" name="Rectangle 869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71" name="Rectangle 87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872" name="Rectangle 87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73" name="Rectangle 8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74" name="Rectangle 8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75" name="Rectangle 8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76" name="Rectangle 8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77" name="Rectangle 8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78" name="Rectangle 8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79" name="Rectangle 8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80" name="Rectangle 8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81" name="Rectangle 88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82" name="Rectangle 88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83" name="Rectangle 88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4" name="Rectangle 8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5" name="Rectangle 8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6" name="Rectangle 8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7" name="Rectangle 8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8" name="Rectangle 8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89" name="Rectangle 8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90" name="Rectangle 8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891" name="Rectangle 8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2" name="Rectangle 89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3" name="Rectangle 8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4" name="Rectangle 8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5" name="Rectangle 8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6" name="Rectangle 8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7" name="Rectangle 8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898" name="Rectangle 8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99" name="Rectangle 89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00" name="Rectangle 89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01" name="Rectangle 90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2" name="Rectangle 9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3" name="Rectangle 9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4" name="Rectangle 9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5" name="Rectangle 9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6" name="Rectangle 9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7" name="Rectangle 9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8" name="Rectangle 9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09" name="Rectangle 9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0" name="Rectangle 9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1" name="Rectangle 9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2" name="Rectangle 9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3" name="Rectangle 9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4" name="Rectangle 9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5" name="Rectangle 9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16" name="Rectangle 9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17" name="Rectangle 9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18" name="Rectangle 9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19" name="Rectangle 9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0" name="Rectangle 9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1" name="Rectangle 9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2" name="Rectangle 9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3" name="Rectangle 9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4" name="Rectangle 9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5" name="Rectangle 9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26" name="Rectangle 9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27" name="Rectangle 92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28" name="Rectangle 92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29" name="Rectangle 92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30" name="Rectangle 92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31" name="Rectangle 93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32" name="Rectangle 93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3" name="Rectangle 9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4" name="Rectangle 9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5" name="Rectangle 9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6" name="Rectangle 9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7" name="Rectangle 9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8" name="Rectangle 9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39" name="Rectangle 9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0" name="Rectangle 9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1" name="Rectangle 9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2" name="Rectangle 9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3" name="Rectangle 9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4" name="Rectangle 9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5" name="Rectangle 9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6" name="Rectangle 9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7" name="Rectangle 9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8" name="Rectangle 9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49" name="Rectangle 9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0" name="Rectangle 9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1" name="Rectangle 9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2" name="Rectangle 9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3" name="Rectangle 9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4" name="Rectangle 9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5" name="Rectangle 9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6" name="Rectangle 9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57" name="Rectangle 9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58" name="Rectangle 9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59" name="Rectangle 9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0" name="Rectangle 9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1" name="Rectangle 9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2" name="Rectangle 9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3" name="Rectangle 9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4" name="Rectangle 9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5" name="Rectangle 9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6" name="Rectangle 9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7" name="Rectangle 9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8" name="Rectangle 9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69" name="Rectangle 9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70" name="Rectangle 9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71" name="Rectangle 9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72" name="Rectangle 9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973" name="Rectangle 9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74" name="Rectangle 97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75" name="Rectangle 97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76" name="Rectangle 97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77" name="Rectangle 97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78" name="Rectangle 977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79" name="Rectangle 978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80" name="Rectangle 979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81" name="Rectangle 98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982" name="Rectangle 98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83" name="Rectangle 98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84" name="Rectangle 98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985" name="Rectangle 98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86" name="Rectangle 9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87" name="Rectangle 9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88" name="Rectangle 9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89" name="Rectangle 9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0" name="Rectangle 9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1" name="Rectangle 9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2" name="Rectangle 9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3" name="Rectangle 9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4" name="Rectangle 9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5" name="Rectangle 9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6" name="Rectangle 9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7" name="Rectangle 9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8" name="Rectangle 9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999" name="Rectangle 9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0" name="Rectangle 9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1" name="Rectangle 10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2" name="Rectangle 10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3" name="Rectangle 10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4" name="Rectangle 10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5" name="Rectangle 10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6" name="Rectangle 10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7" name="Rectangle 10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8" name="Rectangle 10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09" name="Rectangle 10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0" name="Rectangle 10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1" name="Rectangle 10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2" name="Rectangle 10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3" name="Rectangle 10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4" name="Rectangle 10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5" name="Rectangle 10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6" name="Rectangle 10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7" name="Rectangle 10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8" name="Rectangle 10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19" name="Rectangle 10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0" name="Rectangle 10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1" name="Rectangle 10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2" name="Rectangle 10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3" name="Rectangle 10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4" name="Rectangle 10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5" name="Rectangle 10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26" name="Rectangle 10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27" name="Rectangle 10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28" name="Rectangle 10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29" name="Rectangle 10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0" name="Rectangle 10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1" name="Rectangle 10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2" name="Rectangle 10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3" name="Rectangle 10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4" name="Rectangle 10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5" name="Rectangle 10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6" name="Rectangle 10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7" name="Rectangle 10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8" name="Rectangle 10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39" name="Rectangle 10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0" name="Rectangle 10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1" name="Rectangle 10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2" name="Rectangle 10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3" name="Rectangle 10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4" name="Rectangle 10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5" name="Rectangle 10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6" name="Rectangle 10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7" name="Rectangle 10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48" name="Rectangle 10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49" name="Rectangle 104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0" name="Rectangle 104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1" name="Rectangle 105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2" name="Rectangle 105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3" name="Rectangle 105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4" name="Rectangle 105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5" name="Rectangle 105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6" name="Rectangle 105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57" name="Rectangle 105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58" name="Rectangle 10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59" name="Rectangle 10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60" name="Rectangle 10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61" name="Rectangle 10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62" name="Rectangle 10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63" name="Rectangle 10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64" name="Rectangle 10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65" name="Rectangle 10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66" name="Rectangle 106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67" name="Rectangle 106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068" name="Rectangle 106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69" name="Rectangle 10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0" name="Rectangle 10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1" name="Rectangle 10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2" name="Rectangle 10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73" name="Rectangle 10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74" name="Rectangle 10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75" name="Rectangle 10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6" name="Rectangle 10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7" name="Rectangle 10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8" name="Rectangle 10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79" name="Rectangle 10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0" name="Rectangle 10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1" name="Rectangle 10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2" name="Rectangle 10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83" name="Rectangle 10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84" name="Rectangle 10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85" name="Rectangle 10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6" name="Rectangle 10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7" name="Rectangle 10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8" name="Rectangle 10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89" name="Rectangle 10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0" name="Rectangle 10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1" name="Rectangle 10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2" name="Rectangle 10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3" name="Rectangle 10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4" name="Rectangle 10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095" name="Rectangle 10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96" name="Rectangle 10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97" name="Rectangle 10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98" name="Rectangle 10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099" name="Rectangle 10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00" name="Rectangle 10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01" name="Rectangle 11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2" name="Rectangle 11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3" name="Rectangle 11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4" name="Rectangle 11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5" name="Rectangle 11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6" name="Rectangle 11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7" name="Rectangle 11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8" name="Rectangle 11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09" name="Rectangle 11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0" name="Rectangle 11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1" name="Rectangle 11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2" name="Rectangle 11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3" name="Rectangle 11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4" name="Rectangle 11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5" name="Rectangle 11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6" name="Rectangle 11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17" name="Rectangle 11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18" name="Rectangle 11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19" name="Rectangle 11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20" name="Rectangle 11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1" name="Rectangle 112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2" name="Rectangle 112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3" name="Rectangle 112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4" name="Rectangle 112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5" name="Rectangle 112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6" name="Rectangle 112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27" name="Rectangle 11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28" name="Rectangle 11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29" name="Rectangle 11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0" name="Rectangle 11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1" name="Rectangle 11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2" name="Rectangle 11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3" name="Rectangle 11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4" name="Rectangle 11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5" name="Rectangle 11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6" name="Rectangle 11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7" name="Rectangle 11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8" name="Rectangle 11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39" name="Rectangle 11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0" name="Rectangle 11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1" name="Rectangle 11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2" name="Rectangle 11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3" name="Rectangle 11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4" name="Rectangle 11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5" name="Rectangle 11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6" name="Rectangle 11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7" name="Rectangle 11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8" name="Rectangle 11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49" name="Rectangle 11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50" name="Rectangle 11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51" name="Rectangle 11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2" name="Rectangle 11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3" name="Rectangle 11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4" name="Rectangle 11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5" name="Rectangle 11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6" name="Rectangle 11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7" name="Rectangle 11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8" name="Rectangle 11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59" name="Rectangle 11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60" name="Rectangle 11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1" name="Rectangle 11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2" name="Rectangle 11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3" name="Rectangle 11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4" name="Rectangle 11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5" name="Rectangle 11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6" name="Rectangle 11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7" name="Rectangle 11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8" name="Rectangle 11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69" name="Rectangle 11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0" name="Rectangle 11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1" name="Rectangle 11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2" name="Rectangle 11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3" name="Rectangle 11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4" name="Rectangle 11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5" name="Rectangle 11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6" name="Rectangle 11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7" name="Rectangle 11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8" name="Rectangle 11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79" name="Rectangle 11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0" name="Rectangle 11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1" name="Rectangle 11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2" name="Rectangle 11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3" name="Rectangle 11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4" name="Rectangle 11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5" name="Rectangle 11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6" name="Rectangle 11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7" name="Rectangle 11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8" name="Rectangle 11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89" name="Rectangle 11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90" name="Rectangle 11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191" name="Rectangle 11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2" name="Rectangle 119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3" name="Rectangle 11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4" name="Rectangle 11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5" name="Rectangle 11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6" name="Rectangle 11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7" name="Rectangle 11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8" name="Rectangle 11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199" name="Rectangle 11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200" name="Rectangle 11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201" name="Rectangle 1200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202" name="Rectangle 1201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203" name="Rectangle 1202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4" name="Rectangle 12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5" name="Rectangle 12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6" name="Rectangle 12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7" name="Rectangle 12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8" name="Rectangle 12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09" name="Rectangle 12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0" name="Rectangle 12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1" name="Rectangle 12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2" name="Rectangle 12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3" name="Rectangle 12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4" name="Rectangle 12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5" name="Rectangle 12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6" name="Rectangle 12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7" name="Rectangle 12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8" name="Rectangle 12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19" name="Rectangle 12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0" name="Rectangle 12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1" name="Rectangle 12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2" name="Rectangle 12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3" name="Rectangle 12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4" name="Rectangle 12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5" name="Rectangle 12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6" name="Rectangle 12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7" name="Rectangle 12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8" name="Rectangle 12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29" name="Rectangle 12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0" name="Rectangle 12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1" name="Rectangle 12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2" name="Rectangle 12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3" name="Rectangle 12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4" name="Rectangle 12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5" name="Rectangle 12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6" name="Rectangle 12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7" name="Rectangle 12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8" name="Rectangle 12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39" name="Rectangle 12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0" name="Rectangle 12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1" name="Rectangle 12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2" name="Rectangle 12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3" name="Rectangle 12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4" name="Rectangle 12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5" name="Rectangle 12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6" name="Rectangle 12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7" name="Rectangle 12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8" name="Rectangle 12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49" name="Rectangle 12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0" name="Rectangle 12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1" name="Rectangle 12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2" name="Rectangle 12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3" name="Rectangle 12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4" name="Rectangle 12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5" name="Rectangle 12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6" name="Rectangle 12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7" name="Rectangle 12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8" name="Rectangle 12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59" name="Rectangle 12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0" name="Rectangle 12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1" name="Rectangle 12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2" name="Rectangle 12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3" name="Rectangle 12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4" name="Rectangle 12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5" name="Rectangle 12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6" name="Rectangle 12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7" name="Rectangle 12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8" name="Rectangle 12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69" name="Rectangle 12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0" name="Rectangle 12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1" name="Rectangle 12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2" name="Rectangle 12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3" name="Rectangle 12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4" name="Rectangle 12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5" name="Rectangle 12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6" name="Rectangle 12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7" name="Rectangle 12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8" name="Rectangle 12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79" name="Rectangle 12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0" name="Rectangle 12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1" name="Rectangle 12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2" name="Rectangle 12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3" name="Rectangle 12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4" name="Rectangle 12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5" name="Rectangle 12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6" name="Rectangle 12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7" name="Rectangle 12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8" name="Rectangle 12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89" name="Rectangle 12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0" name="Rectangle 12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1" name="Rectangle 12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2" name="Rectangle 12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3" name="Rectangle 12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4" name="Rectangle 12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5" name="Rectangle 12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6" name="Rectangle 12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7" name="Rectangle 12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8" name="Rectangle 12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299" name="Rectangle 12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0" name="Rectangle 12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1" name="Rectangle 13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2" name="Rectangle 13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3" name="Rectangle 13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4" name="Rectangle 13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5" name="Rectangle 13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06" name="Rectangle 13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07" name="Rectangle 13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08" name="Rectangle 13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09" name="Rectangle 13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0" name="Rectangle 13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1" name="Rectangle 13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2" name="Rectangle 13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3" name="Rectangle 13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4" name="Rectangle 13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5" name="Rectangle 13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6" name="Rectangle 13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7" name="Rectangle 13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8" name="Rectangle 13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19" name="Rectangle 13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0" name="Rectangle 13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1" name="Rectangle 13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2" name="Rectangle 13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3" name="Rectangle 13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4" name="Rectangle 13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5" name="Rectangle 13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6" name="Rectangle 13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7" name="Rectangle 13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8" name="Rectangle 13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29" name="Rectangle 13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0" name="Rectangle 13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1" name="Rectangle 13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2" name="Rectangle 13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3" name="Rectangle 13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4" name="Rectangle 13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5" name="Rectangle 13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6" name="Rectangle 13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7" name="Rectangle 13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8" name="Rectangle 13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39" name="Rectangle 13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0" name="Rectangle 13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1" name="Rectangle 13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2" name="Rectangle 13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3" name="Rectangle 13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4" name="Rectangle 13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5" name="Rectangle 13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346" name="Rectangle 13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47" name="Rectangle 134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48" name="Rectangle 134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49" name="Rectangle 134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0" name="Rectangle 134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1" name="Rectangle 135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2" name="Rectangle 135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3" name="Rectangle 135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4" name="Rectangle 135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355" name="Rectangle 135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356" name="Rectangle 1355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357" name="Rectangle 135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358" name="Rectangle 1357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59" name="Rectangle 13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0" name="Rectangle 13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1" name="Rectangle 13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2" name="Rectangle 13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3" name="Rectangle 13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4" name="Rectangle 13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5" name="Rectangle 13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6" name="Rectangle 13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7" name="Rectangle 13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8" name="Rectangle 13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69" name="Rectangle 13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0" name="Rectangle 13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1" name="Rectangle 13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2" name="Rectangle 13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3" name="Rectangle 13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4" name="Rectangle 13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5" name="Rectangle 13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6" name="Rectangle 13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7" name="Rectangle 13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8" name="Rectangle 13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79" name="Rectangle 13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0" name="Rectangle 13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1" name="Rectangle 13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2" name="Rectangle 13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3" name="Rectangle 13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4" name="Rectangle 13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5" name="Rectangle 13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6" name="Rectangle 13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7" name="Rectangle 13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8" name="Rectangle 13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89" name="Rectangle 13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0" name="Rectangle 13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1" name="Rectangle 13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2" name="Rectangle 13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3" name="Rectangle 13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4" name="Rectangle 13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5" name="Rectangle 13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6" name="Rectangle 13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7" name="Rectangle 13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8" name="Rectangle 13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399" name="Rectangle 13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0" name="Rectangle 13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1" name="Rectangle 14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2" name="Rectangle 14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3" name="Rectangle 14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4" name="Rectangle 14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5" name="Rectangle 14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6" name="Rectangle 14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7" name="Rectangle 14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8" name="Rectangle 14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09" name="Rectangle 14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0" name="Rectangle 14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1" name="Rectangle 14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2" name="Rectangle 14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3" name="Rectangle 14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4" name="Rectangle 14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5" name="Rectangle 14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6" name="Rectangle 14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7" name="Rectangle 14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8" name="Rectangle 14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19" name="Rectangle 14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0" name="Rectangle 14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1" name="Rectangle 14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2" name="Rectangle 14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3" name="Rectangle 14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4" name="Rectangle 14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5" name="Rectangle 14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6" name="Rectangle 14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7" name="Rectangle 14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8" name="Rectangle 14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29" name="Rectangle 14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0" name="Rectangle 14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1" name="Rectangle 14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2" name="Rectangle 14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3" name="Rectangle 14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4" name="Rectangle 14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5" name="Rectangle 14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6" name="Rectangle 14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7" name="Rectangle 14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8" name="Rectangle 14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39" name="Rectangle 14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0" name="Rectangle 14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1" name="Rectangle 14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2" name="Rectangle 14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3" name="Rectangle 144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4" name="Rectangle 144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5" name="Rectangle 144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6" name="Rectangle 144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7" name="Rectangle 14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8" name="Rectangle 14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49" name="Rectangle 14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0" name="Rectangle 14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1" name="Rectangle 14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2" name="Rectangle 14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3" name="Rectangle 14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4" name="Rectangle 14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5" name="Rectangle 14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6" name="Rectangle 14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7" name="Rectangle 14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8" name="Rectangle 14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59" name="Rectangle 14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0" name="Rectangle 14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1" name="Rectangle 14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2" name="Rectangle 14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3" name="Rectangle 14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4" name="Rectangle 14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5" name="Rectangle 14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6" name="Rectangle 14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7" name="Rectangle 14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8" name="Rectangle 14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69" name="Rectangle 14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0" name="Rectangle 14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1" name="Rectangle 14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2" name="Rectangle 14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3" name="Rectangle 14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4" name="Rectangle 14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5" name="Rectangle 14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6" name="Rectangle 14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7" name="Rectangle 14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8" name="Rectangle 14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79" name="Rectangle 14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0" name="Rectangle 14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1" name="Rectangle 14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2" name="Rectangle 14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3" name="Rectangle 14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4" name="Rectangle 14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5" name="Rectangle 14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6" name="Rectangle 14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7" name="Rectangle 14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8" name="Rectangle 14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89" name="Rectangle 14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0" name="Rectangle 14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1" name="Rectangle 14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2" name="Rectangle 14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3" name="Rectangle 14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4" name="Rectangle 14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5" name="Rectangle 14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6" name="Rectangle 14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7" name="Rectangle 14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8" name="Rectangle 14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499" name="Rectangle 14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00" name="Rectangle 14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501" name="Rectangle 15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2" name="Rectangle 15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3" name="Rectangle 15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4" name="Rectangle 15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5" name="Rectangle 15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6" name="Rectangle 15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7" name="Rectangle 15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8" name="Rectangle 15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09" name="Rectangle 15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0" name="Rectangle 15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1" name="Rectangle 15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2" name="Rectangle 15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3" name="Rectangle 15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4" name="Rectangle 15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5" name="Rectangle 15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6" name="Rectangle 15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7" name="Rectangle 15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8" name="Rectangle 15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19" name="Rectangle 15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0" name="Rectangle 15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1" name="Rectangle 15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2" name="Rectangle 15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3" name="Rectangle 15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4" name="Rectangle 15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5" name="Rectangle 15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6" name="Rectangle 15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7" name="Rectangle 15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8" name="Rectangle 15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29" name="Rectangle 15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0" name="Rectangle 15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1" name="Rectangle 15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2" name="Rectangle 15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3" name="Rectangle 15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4" name="Rectangle 15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5" name="Rectangle 15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6" name="Rectangle 15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7" name="Rectangle 15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8" name="Rectangle 15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39" name="Rectangle 15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0" name="Rectangle 15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1" name="Rectangle 15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2" name="Rectangle 15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3" name="Rectangle 15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4" name="Rectangle 15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5" name="Rectangle 15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6" name="Rectangle 15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7" name="Rectangle 15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8" name="Rectangle 15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49" name="Rectangle 15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50" name="Rectangle 15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1" name="Rectangle 155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2" name="Rectangle 155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3" name="Rectangle 155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4" name="Rectangle 155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5" name="Rectangle 155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6" name="Rectangle 155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7" name="Rectangle 155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8" name="Rectangle 155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59" name="Rectangle 155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60" name="Rectangle 155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61" name="Rectangle 156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62" name="Rectangle 156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563" name="Rectangle 1562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564" name="Rectangle 1563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565" name="Rectangle 1564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66" name="Rectangle 15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67" name="Rectangle 15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68" name="Rectangle 15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69" name="Rectangle 15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70" name="Rectangle 156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71" name="Rectangle 157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72" name="Rectangle 157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3" name="Rectangle 15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4" name="Rectangle 15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5" name="Rectangle 15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6" name="Rectangle 15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7" name="Rectangle 15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8" name="Rectangle 15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79" name="Rectangle 15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0" name="Rectangle 15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1" name="Rectangle 15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2" name="Rectangle 15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3" name="Rectangle 15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4" name="Rectangle 15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5" name="Rectangle 15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6" name="Rectangle 158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87" name="Rectangle 158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88" name="Rectangle 158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89" name="Rectangle 158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90" name="Rectangle 158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91" name="Rectangle 159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92" name="Rectangle 159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593" name="Rectangle 159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4" name="Rectangle 15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5" name="Rectangle 15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6" name="Rectangle 15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7" name="Rectangle 15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8" name="Rectangle 15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599" name="Rectangle 15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0" name="Rectangle 15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1" name="Rectangle 16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2" name="Rectangle 16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3" name="Rectangle 16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4" name="Rectangle 16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5" name="Rectangle 16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6" name="Rectangle 16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7" name="Rectangle 16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8" name="Rectangle 16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09" name="Rectangle 16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0" name="Rectangle 16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1" name="Rectangle 16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2" name="Rectangle 16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3" name="Rectangle 16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4" name="Rectangle 16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615" name="Rectangle 1614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616" name="Rectangle 1615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617" name="Rectangle 161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8" name="Rectangle 16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19" name="Rectangle 16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0" name="Rectangle 16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1" name="Rectangle 16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2" name="Rectangle 16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3" name="Rectangle 16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4" name="Rectangle 16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5" name="Rectangle 16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26" name="Rectangle 16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27" name="Rectangle 162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28" name="Rectangle 162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29" name="Rectangle 162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0" name="Rectangle 16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1" name="Rectangle 16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2" name="Rectangle 16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3" name="Rectangle 16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4" name="Rectangle 16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5" name="Rectangle 16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6" name="Rectangle 16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7" name="Rectangle 16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8" name="Rectangle 16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39" name="Rectangle 16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40" name="Rectangle 16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41" name="Rectangle 16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42" name="Rectangle 164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43" name="Rectangle 164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44" name="Rectangle 164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645" name="Rectangle 1644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646" name="Rectangle 1645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647" name="Rectangle 1646"/>
        <xdr:cNvSpPr>
          <a:spLocks noChangeArrowheads="1"/>
        </xdr:cNvSpPr>
      </xdr:nvSpPr>
      <xdr:spPr bwMode="auto">
        <a:xfrm>
          <a:off x="5334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48" name="Rectangle 16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49" name="Rectangle 16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50" name="Rectangle 16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51" name="Rectangle 16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2" name="Rectangle 16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3" name="Rectangle 16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4" name="Rectangle 16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5" name="Rectangle 16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56" name="Rectangle 165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57" name="Rectangle 165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58" name="Rectangle 165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59" name="Rectangle 16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0" name="Rectangle 16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1" name="Rectangle 16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2" name="Rectangle 16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63" name="Rectangle 16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64" name="Rectangle 16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65" name="Rectangle 16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6" name="Rectangle 16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7" name="Rectangle 16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8" name="Rectangle 16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69" name="Rectangle 16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0" name="Rectangle 16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1" name="Rectangle 16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2" name="Rectangle 16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73" name="Rectangle 16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74" name="Rectangle 16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75" name="Rectangle 16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6" name="Rectangle 16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7" name="Rectangle 16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8" name="Rectangle 16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79" name="Rectangle 16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0" name="Rectangle 16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1" name="Rectangle 16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2" name="Rectangle 16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3" name="Rectangle 16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4" name="Rectangle 16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85" name="Rectangle 16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86" name="Rectangle 168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87" name="Rectangle 168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88" name="Rectangle 168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89" name="Rectangle 168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90" name="Rectangle 168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691" name="Rectangle 169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2" name="Rectangle 16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3" name="Rectangle 16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4" name="Rectangle 16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5" name="Rectangle 16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6" name="Rectangle 16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7" name="Rectangle 16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8" name="Rectangle 16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699" name="Rectangle 16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0" name="Rectangle 16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1" name="Rectangle 17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2" name="Rectangle 17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3" name="Rectangle 17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4" name="Rectangle 17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5" name="Rectangle 17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6" name="Rectangle 17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07" name="Rectangle 17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08" name="Rectangle 17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09" name="Rectangle 17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10" name="Rectangle 17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1" name="Rectangle 171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2" name="Rectangle 171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3" name="Rectangle 171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4" name="Rectangle 171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5" name="Rectangle 171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716" name="Rectangle 171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17" name="Rectangle 17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18" name="Rectangle 17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19" name="Rectangle 17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0" name="Rectangle 17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1" name="Rectangle 17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2" name="Rectangle 17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3" name="Rectangle 17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4" name="Rectangle 17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5" name="Rectangle 17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6" name="Rectangle 17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7" name="Rectangle 17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8" name="Rectangle 17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29" name="Rectangle 17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0" name="Rectangle 17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1" name="Rectangle 17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2" name="Rectangle 17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3" name="Rectangle 17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4" name="Rectangle 17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5" name="Rectangle 17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6" name="Rectangle 17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7" name="Rectangle 17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8" name="Rectangle 17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39" name="Rectangle 17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40" name="Rectangle 17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41" name="Rectangle 17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2" name="Rectangle 17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3" name="Rectangle 17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4" name="Rectangle 17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5" name="Rectangle 17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6" name="Rectangle 17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7" name="Rectangle 17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8" name="Rectangle 17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49" name="Rectangle 17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50" name="Rectangle 17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1" name="Rectangle 17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2" name="Rectangle 17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3" name="Rectangle 17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4" name="Rectangle 17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55" name="Rectangle 17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56" name="Rectangle 17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57" name="Rectangle 17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8" name="Rectangle 17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59" name="Rectangle 17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0" name="Rectangle 17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1" name="Rectangle 17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2" name="Rectangle 17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3" name="Rectangle 17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4" name="Rectangle 17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5" name="Rectangle 17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6" name="Rectangle 17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7" name="Rectangle 17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8" name="Rectangle 17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69" name="Rectangle 17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70" name="Rectangle 17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71" name="Rectangle 17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72" name="Rectangle 17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3" name="Rectangle 17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4" name="Rectangle 17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5" name="Rectangle 17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6" name="Rectangle 17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7" name="Rectangle 17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778" name="Rectangle 17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79" name="Rectangle 17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0" name="Rectangle 17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1" name="Rectangle 17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2" name="Rectangle 17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3" name="Rectangle 17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4" name="Rectangle 17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5" name="Rectangle 17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6" name="Rectangle 17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7" name="Rectangle 17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8" name="Rectangle 17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89" name="Rectangle 17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0" name="Rectangle 17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1" name="Rectangle 17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2" name="Rectangle 17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3" name="Rectangle 17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4" name="Rectangle 17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5" name="Rectangle 17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6" name="Rectangle 17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7" name="Rectangle 17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8" name="Rectangle 17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799" name="Rectangle 17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00" name="Rectangle 1799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01" name="Rectangle 180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1802" name="Rectangle 180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3" name="Rectangle 18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4" name="Rectangle 180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5" name="Rectangle 180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6" name="Rectangle 180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7" name="Rectangle 180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8" name="Rectangle 180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09" name="Rectangle 180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0" name="Rectangle 180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1" name="Rectangle 181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2" name="Rectangle 181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3" name="Rectangle 181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4" name="Rectangle 181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5" name="Rectangle 181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6" name="Rectangle 181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7" name="Rectangle 181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8" name="Rectangle 181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19" name="Rectangle 18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0" name="Rectangle 18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1" name="Rectangle 18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2" name="Rectangle 18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3" name="Rectangle 182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4" name="Rectangle 182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5" name="Rectangle 182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6" name="Rectangle 18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7" name="Rectangle 18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8" name="Rectangle 18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29" name="Rectangle 18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0" name="Rectangle 18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1" name="Rectangle 18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2" name="Rectangle 18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3" name="Rectangle 18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4" name="Rectangle 18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5" name="Rectangle 18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6" name="Rectangle 18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7" name="Rectangle 18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8" name="Rectangle 18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39" name="Rectangle 18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40" name="Rectangle 18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41" name="Rectangle 184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42" name="Rectangle 184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3" name="Rectangle 18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4" name="Rectangle 18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5" name="Rectangle 18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6" name="Rectangle 18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7" name="Rectangle 18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8" name="Rectangle 18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49" name="Rectangle 18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50" name="Rectangle 18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851" name="Rectangle 18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52" name="Rectangle 185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53" name="Rectangle 185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854" name="Rectangle 185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55" name="Rectangle 18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56" name="Rectangle 18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57" name="Rectangle 18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58" name="Rectangle 18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59" name="Rectangle 18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0" name="Rectangle 18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1" name="Rectangle 18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2" name="Rectangle 18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3" name="Rectangle 18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4" name="Rectangle 18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5" name="Rectangle 18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6" name="Rectangle 18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7" name="Rectangle 18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8" name="Rectangle 186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69" name="Rectangle 186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0" name="Rectangle 186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1" name="Rectangle 18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2" name="Rectangle 18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3" name="Rectangle 18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4" name="Rectangle 18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5" name="Rectangle 18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6" name="Rectangle 18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7" name="Rectangle 18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8" name="Rectangle 18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79" name="Rectangle 18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0" name="Rectangle 187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1" name="Rectangle 188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2" name="Rectangle 188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3" name="Rectangle 18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4" name="Rectangle 18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5" name="Rectangle 18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6" name="Rectangle 18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7" name="Rectangle 18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8" name="Rectangle 18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89" name="Rectangle 18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0" name="Rectangle 18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1" name="Rectangle 18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2" name="Rectangle 18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3" name="Rectangle 18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4" name="Rectangle 18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5" name="Rectangle 189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6" name="Rectangle 189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7" name="Rectangle 189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8" name="Rectangle 189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899" name="Rectangle 189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00" name="Rectangle 189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01" name="Rectangle 190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02" name="Rectangle 190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03" name="Rectangle 190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4" name="Rectangle 19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5" name="Rectangle 19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6" name="Rectangle 19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7" name="Rectangle 19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8" name="Rectangle 19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09" name="Rectangle 19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0" name="Rectangle 19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1" name="Rectangle 19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2" name="Rectangle 19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3" name="Rectangle 19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4" name="Rectangle 19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15" name="Rectangle 19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16" name="Rectangle 191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17" name="Rectangle 191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18" name="Rectangle 191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19" name="Rectangle 191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0" name="Rectangle 191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1" name="Rectangle 192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2" name="Rectangle 192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23" name="Rectangle 19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24" name="Rectangle 19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25" name="Rectangle 19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6" name="Rectangle 192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7" name="Rectangle 192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8" name="Rectangle 192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29" name="Rectangle 192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0" name="Rectangle 192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1" name="Rectangle 193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2" name="Rectangle 193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3" name="Rectangle 193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4" name="Rectangle 193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5" name="Rectangle 193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6" name="Rectangle 193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7" name="Rectangle 193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8" name="Rectangle 193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39" name="Rectangle 193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40" name="Rectangle 193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1" name="Rectangle 19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2" name="Rectangle 19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3" name="Rectangle 19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4" name="Rectangle 19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5" name="Rectangle 19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46" name="Rectangle 19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47" name="Rectangle 19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48" name="Rectangle 19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49" name="Rectangle 19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0" name="Rectangle 19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1" name="Rectangle 19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2" name="Rectangle 19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3" name="Rectangle 195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4" name="Rectangle 195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5" name="Rectangle 195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6" name="Rectangle 195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7" name="Rectangle 195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8" name="Rectangle 195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59" name="Rectangle 195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0" name="Rectangle 195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1" name="Rectangle 196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2" name="Rectangle 196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3" name="Rectangle 196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4" name="Rectangle 196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5" name="Rectangle 196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6" name="Rectangle 196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67" name="Rectangle 196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68" name="Rectangle 196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69" name="Rectangle 196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70" name="Rectangle 196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1" name="Rectangle 197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2" name="Rectangle 197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3" name="Rectangle 197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4" name="Rectangle 197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5" name="Rectangle 197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6" name="Rectangle 197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7" name="Rectangle 197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8" name="Rectangle 197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79" name="Rectangle 197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80" name="Rectangle 19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81" name="Rectangle 19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82" name="Rectangle 19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3" name="Rectangle 198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4" name="Rectangle 198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5" name="Rectangle 1984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6" name="Rectangle 1985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7" name="Rectangle 198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8" name="Rectangle 198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89" name="Rectangle 198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0" name="Rectangle 198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1" name="Rectangle 199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2" name="Rectangle 199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3" name="Rectangle 1992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4" name="Rectangle 1993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95" name="Rectangle 19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96" name="Rectangle 19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1997" name="Rectangle 19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98" name="Rectangle 199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999" name="Rectangle 199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0" name="Rectangle 199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1" name="Rectangle 200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2" name="Rectangle 200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3" name="Rectangle 200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4" name="Rectangle 200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5" name="Rectangle 200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6" name="Rectangle 200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7" name="Rectangle 200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8" name="Rectangle 200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9" name="Rectangle 200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0" name="Rectangle 200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1" name="Rectangle 201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2" name="Rectangle 201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3" name="Rectangle 201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4" name="Rectangle 201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5" name="Rectangle 201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6" name="Rectangle 201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7" name="Rectangle 201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8" name="Rectangle 201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19" name="Rectangle 201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0" name="Rectangle 201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1" name="Rectangle 202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2" name="Rectangle 202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3" name="Rectangle 202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4" name="Rectangle 202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5" name="Rectangle 202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6" name="Rectangle 202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7" name="Rectangle 202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8" name="Rectangle 202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29" name="Rectangle 202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0" name="Rectangle 202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1" name="Rectangle 203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2" name="Rectangle 203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3" name="Rectangle 203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4" name="Rectangle 203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5" name="Rectangle 203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6" name="Rectangle 203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7" name="Rectangle 203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8" name="Rectangle 203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39" name="Rectangle 203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0" name="Rectangle 203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1" name="Rectangle 204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2" name="Rectangle 204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3" name="Rectangle 204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4" name="Rectangle 204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45" name="Rectangle 204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400050</xdr:colOff>
      <xdr:row>0</xdr:row>
      <xdr:rowOff>0</xdr:rowOff>
    </xdr:from>
    <xdr:to>
      <xdr:col>9</xdr:col>
      <xdr:colOff>34380</xdr:colOff>
      <xdr:row>5</xdr:row>
      <xdr:rowOff>31633</xdr:rowOff>
    </xdr:to>
    <xdr:pic>
      <xdr:nvPicPr>
        <xdr:cNvPr id="2046" name="Picture 20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74" t="5228" r="14922" b="14377"/>
        <a:stretch>
          <a:fillRect/>
        </a:stretch>
      </xdr:blipFill>
      <xdr:spPr bwMode="auto">
        <a:xfrm>
          <a:off x="11582647" y="0"/>
          <a:ext cx="1118746" cy="1107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47" name="Rectangle 2046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48" name="Rectangle 2047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49" name="Rectangle 2048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50" name="Rectangle 2049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51" name="Rectangle 2050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2052" name="Rectangle 2051"/>
        <xdr:cNvSpPr>
          <a:spLocks noChangeArrowheads="1"/>
        </xdr:cNvSpPr>
      </xdr:nvSpPr>
      <xdr:spPr bwMode="auto">
        <a:xfrm>
          <a:off x="2286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3" name="Rectangle 20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4" name="Rectangle 20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5" name="Rectangle 20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6" name="Rectangle 20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7" name="Rectangle 20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8" name="Rectangle 20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59" name="Rectangle 20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0" name="Rectangle 20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1" name="Rectangle 20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2" name="Rectangle 20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3" name="Rectangle 20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4" name="Rectangle 20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5" name="Rectangle 20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6" name="Rectangle 20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7" name="Rectangle 20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8" name="Rectangle 20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69" name="Rectangle 20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0" name="Rectangle 20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1" name="Rectangle 20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2" name="Rectangle 20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3" name="Rectangle 20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4" name="Rectangle 20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5" name="Rectangle 20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6" name="Rectangle 20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7" name="Rectangle 20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8" name="Rectangle 20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79" name="Rectangle 20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0" name="Rectangle 20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1" name="Rectangle 20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2" name="Rectangle 20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3" name="Rectangle 20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4" name="Rectangle 20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5" name="Rectangle 20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6" name="Rectangle 208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7" name="Rectangle 208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8" name="Rectangle 208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89" name="Rectangle 208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0" name="Rectangle 208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1" name="Rectangle 209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2" name="Rectangle 209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3" name="Rectangle 20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4" name="Rectangle 20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5" name="Rectangle 20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6" name="Rectangle 209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7" name="Rectangle 209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8" name="Rectangle 20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99" name="Rectangle 20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0" name="Rectangle 20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1" name="Rectangle 21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2" name="Rectangle 21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3" name="Rectangle 21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4" name="Rectangle 21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5" name="Rectangle 21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6" name="Rectangle 21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7" name="Rectangle 21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8" name="Rectangle 21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09" name="Rectangle 21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0" name="Rectangle 21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1" name="Rectangle 21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2" name="Rectangle 21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3" name="Rectangle 21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4" name="Rectangle 21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5" name="Rectangle 21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6" name="Rectangle 21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7" name="Rectangle 21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8" name="Rectangle 21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19" name="Rectangle 21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0" name="Rectangle 21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1" name="Rectangle 21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2" name="Rectangle 21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3" name="Rectangle 21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4" name="Rectangle 21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5" name="Rectangle 21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6" name="Rectangle 21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7" name="Rectangle 21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8" name="Rectangle 21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29" name="Rectangle 21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0" name="Rectangle 21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1" name="Rectangle 21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2" name="Rectangle 21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3" name="Rectangle 21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4" name="Rectangle 21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5" name="Rectangle 21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6" name="Rectangle 21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7" name="Rectangle 21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8" name="Rectangle 21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39" name="Rectangle 21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0" name="Rectangle 21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1" name="Rectangle 21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2" name="Rectangle 21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3" name="Rectangle 21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4" name="Rectangle 21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5" name="Rectangle 21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6" name="Rectangle 214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7" name="Rectangle 21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8" name="Rectangle 21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49" name="Rectangle 21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0" name="Rectangle 21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1" name="Rectangle 21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2" name="Rectangle 21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3" name="Rectangle 21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4" name="Rectangle 21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5" name="Rectangle 21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6" name="Rectangle 21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7" name="Rectangle 21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8" name="Rectangle 21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59" name="Rectangle 21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0" name="Rectangle 21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1" name="Rectangle 21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2" name="Rectangle 21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3" name="Rectangle 21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4" name="Rectangle 21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5" name="Rectangle 21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6" name="Rectangle 21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7" name="Rectangle 21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8" name="Rectangle 21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69" name="Rectangle 21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0" name="Rectangle 21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1" name="Rectangle 21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2" name="Rectangle 21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3" name="Rectangle 217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4" name="Rectangle 21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5" name="Rectangle 21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6" name="Rectangle 21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7" name="Rectangle 21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8" name="Rectangle 21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79" name="Rectangle 217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0" name="Rectangle 21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1" name="Rectangle 21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2" name="Rectangle 21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3" name="Rectangle 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4" name="Rectangle 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5" name="Rectangle 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86" name="Rectangle 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187" name="Rectangle 2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188" name="Rectangle 2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189" name="Rectangle 2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0" name="Rectangle 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1" name="Rectangle 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2" name="Rectangle 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3" name="Rectangle 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4" name="Rectangle 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5" name="Rectangle 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6" name="Rectangle 1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7" name="Rectangle 1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8" name="Rectangle 1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199" name="Rectangle 1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00" name="Rectangle 1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01" name="Rectangle 1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02" name="Rectangle 1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03" name="Rectangle 1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04" name="Rectangle 18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05" name="Rectangle 18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06" name="Rectangle 18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07" name="Rectangle 18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08" name="Rectangle 18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09" name="Rectangle 19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10" name="Rectangle 19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1" name="Rectangle 1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2" name="Rectangle 19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3" name="Rectangle 19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4" name="Rectangle 2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5" name="Rectangle 2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6" name="Rectangle 2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7" name="Rectangle 2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8" name="Rectangle 2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19" name="Rectangle 2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0" name="Rectangle 2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1" name="Rectangle 2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2" name="Rectangle 2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3" name="Rectangle 2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4" name="Rectangle 27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5" name="Rectangle 27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6" name="Rectangle 3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7" name="Rectangle 3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8" name="Rectangle 3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29" name="Rectangle 3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0" name="Rectangle 3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1" name="Rectangle 3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232" name="Rectangle 41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233" name="Rectangle 41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234" name="Rectangle 412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5" name="Rectangle 5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6" name="Rectangle 5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7" name="Rectangle 5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8" name="Rectangle 5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39" name="Rectangle 5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0" name="Rectangle 5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1" name="Rectangle 5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2" name="Rectangle 5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3" name="Rectangle 5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44" name="Rectangle 56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45" name="Rectangle 56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46" name="Rectangle 56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7" name="Rectangle 7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8" name="Rectangle 7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49" name="Rectangle 76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0" name="Rectangle 76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1" name="Rectangle 76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2" name="Rectangle 7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3" name="Rectangle 7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4" name="Rectangle 7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5" name="Rectangle 7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6" name="Rectangle 7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7" name="Rectangle 7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58" name="Rectangle 7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59" name="Rectangle 77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60" name="Rectangle 77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61" name="Rectangle 77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2" name="Rectangle 77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3" name="Rectangle 7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4" name="Rectangle 7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5" name="Rectangle 7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6" name="Rectangle 7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7" name="Rectangle 7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8" name="Rectangle 8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69" name="Rectangle 8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0" name="Rectangle 8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71" name="Rectangle 82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72" name="Rectangle 82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73" name="Rectangle 82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4" name="Rectangle 8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5" name="Rectangle 8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6" name="Rectangle 8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7" name="Rectangle 8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8" name="Rectangle 8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79" name="Rectangle 8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0" name="Rectangle 8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1" name="Rectangle 8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2" name="Rectangle 8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3" name="Rectangle 8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84" name="Rectangle 86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85" name="Rectangle 87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86" name="Rectangle 87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7" name="Rectangle 88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8" name="Rectangle 88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89" name="Rectangle 8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0" name="Rectangle 8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1" name="Rectangle 8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2" name="Rectangle 9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3" name="Rectangle 9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4" name="Rectangle 9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5" name="Rectangle 9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6" name="Rectangle 9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7" name="Rectangle 9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8" name="Rectangle 9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299" name="Rectangle 97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00" name="Rectangle 97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01" name="Rectangle 97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2" name="Rectangle 97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3" name="Rectangle 97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4" name="Rectangle 978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5" name="Rectangle 97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6" name="Rectangle 98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07" name="Rectangle 98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08" name="Rectangle 98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09" name="Rectangle 98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0" name="Rectangle 98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1" name="Rectangle 10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2" name="Rectangle 10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3" name="Rectangle 10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4" name="Rectangle 10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5" name="Rectangle 10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6" name="Rectangle 10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7" name="Rectangle 10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8" name="Rectangle 10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19" name="Rectangle 10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0" name="Rectangle 106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1" name="Rectangle 106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2" name="Rectangle 10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3" name="Rectangle 11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4" name="Rectangle 11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5" name="Rectangle 11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6" name="Rectangle 11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7" name="Rectangle 11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28" name="Rectangle 11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29" name="Rectangle 1200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30" name="Rectangle 1201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31" name="Rectangle 1202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2" name="Rectangle 134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3" name="Rectangle 134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4" name="Rectangle 134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5" name="Rectangle 134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6" name="Rectangle 13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7" name="Rectangle 13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8" name="Rectangle 13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39" name="Rectangle 13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0" name="Rectangle 13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41" name="Rectangle 135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42" name="Rectangle 135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43" name="Rectangle 1357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4" name="Rectangle 155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5" name="Rectangle 15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6" name="Rectangle 15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7" name="Rectangle 15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8" name="Rectangle 155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49" name="Rectangle 15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0" name="Rectangle 15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1" name="Rectangle 15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2" name="Rectangle 155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3" name="Rectangle 155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4" name="Rectangle 156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5" name="Rectangle 156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56" name="Rectangle 1562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57" name="Rectangle 1563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58" name="Rectangle 156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59" name="Rectangle 15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0" name="Rectangle 157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1" name="Rectangle 157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2" name="Rectangle 158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3" name="Rectangle 158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4" name="Rectangle 158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5" name="Rectangle 159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6" name="Rectangle 159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67" name="Rectangle 159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68" name="Rectangle 1614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69" name="Rectangle 1615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70" name="Rectangle 1616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1" name="Rectangle 16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2" name="Rectangle 16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3" name="Rectangle 16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4" name="Rectangle 16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5" name="Rectangle 16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76" name="Rectangle 16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77" name="Rectangle 1644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78" name="Rectangle 1645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379" name="Rectangle 1646"/>
        <xdr:cNvSpPr>
          <a:spLocks noChangeArrowheads="1"/>
        </xdr:cNvSpPr>
      </xdr:nvSpPr>
      <xdr:spPr bwMode="auto">
        <a:xfrm>
          <a:off x="4572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0" name="Rectangle 165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1" name="Rectangle 165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2" name="Rectangle 165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3" name="Rectangle 17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4" name="Rectangle 17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5" name="Rectangle 17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6" name="Rectangle 17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7" name="Rectangle 17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88" name="Rectangle 17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89" name="Rectangle 1799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90" name="Rectangle 1800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391" name="Rectangle 1801"/>
        <xdr:cNvSpPr>
          <a:spLocks noChangeArrowheads="1"/>
        </xdr:cNvSpPr>
      </xdr:nvSpPr>
      <xdr:spPr bwMode="auto">
        <a:xfrm>
          <a:off x="3810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2" name="Rectangle 185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3" name="Rectangle 185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4" name="Rectangle 185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5" name="Rectangle 19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6" name="Rectangle 19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7" name="Rectangle 19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8" name="Rectangle 196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399" name="Rectangle 196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0" name="Rectangle 196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1" name="Rectangle 199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2" name="Rectangle 199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3" name="Rectangle 199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4" name="Rectangle 200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5" name="Rectangle 200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6" name="Rectangle 200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7" name="Rectangle 200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8" name="Rectangle 200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09" name="Rectangle 200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0" name="Rectangle 200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1" name="Rectangle 200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2" name="Rectangle 200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3" name="Rectangle 200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4" name="Rectangle 201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5" name="Rectangle 201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6" name="Rectangle 201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7" name="Rectangle 201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8" name="Rectangle 201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19" name="Rectangle 201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0" name="Rectangle 201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1" name="Rectangle 201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2" name="Rectangle 201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3" name="Rectangle 201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4" name="Rectangle 202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5" name="Rectangle 202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6" name="Rectangle 202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7" name="Rectangle 202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8" name="Rectangle 202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29" name="Rectangle 202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0" name="Rectangle 202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1" name="Rectangle 202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2" name="Rectangle 202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3" name="Rectangle 202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4" name="Rectangle 203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5" name="Rectangle 203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6" name="Rectangle 203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7" name="Rectangle 203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8" name="Rectangle 203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39" name="Rectangle 2035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0" name="Rectangle 2036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1" name="Rectangle 2037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2" name="Rectangle 2038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3" name="Rectangle 2039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4" name="Rectangle 2040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5" name="Rectangle 2041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6" name="Rectangle 2042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7" name="Rectangle 2043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448" name="Rectangle 2044"/>
        <xdr:cNvSpPr>
          <a:spLocks noChangeArrowheads="1"/>
        </xdr:cNvSpPr>
      </xdr:nvSpPr>
      <xdr:spPr bwMode="auto">
        <a:xfrm>
          <a:off x="3048000" y="291465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M28"/>
  <sheetViews>
    <sheetView tabSelected="1" zoomScale="77" zoomScaleNormal="77" zoomScalePageLayoutView="60" workbookViewId="0">
      <selection activeCell="A6" sqref="A6:I6"/>
    </sheetView>
  </sheetViews>
  <sheetFormatPr baseColWidth="10" defaultRowHeight="12.75"/>
  <cols>
    <col min="1" max="1" width="2.5703125" style="16" customWidth="1"/>
    <col min="2" max="2" width="10.5703125" style="12" customWidth="1"/>
    <col min="3" max="3" width="54.140625" style="12" bestFit="1" customWidth="1"/>
    <col min="4" max="9" width="22.28515625" style="12" customWidth="1"/>
    <col min="10" max="10" width="13.140625" style="12" customWidth="1"/>
    <col min="11" max="11" width="17.140625" style="12" bestFit="1" customWidth="1"/>
    <col min="12" max="16384" width="11.42578125" style="12"/>
  </cols>
  <sheetData>
    <row r="1" spans="1:13">
      <c r="A1" s="60"/>
      <c r="B1" s="60"/>
      <c r="C1" s="60"/>
      <c r="D1" s="60"/>
      <c r="E1" s="60"/>
      <c r="F1" s="60"/>
      <c r="G1" s="60"/>
      <c r="H1" s="60"/>
      <c r="I1" s="60"/>
    </row>
    <row r="2" spans="1:13" ht="18" customHeight="1">
      <c r="A2" s="61" t="s">
        <v>26</v>
      </c>
      <c r="B2" s="61"/>
      <c r="C2" s="61"/>
      <c r="D2" s="61"/>
      <c r="E2" s="61"/>
      <c r="F2" s="61"/>
      <c r="G2" s="61"/>
      <c r="H2" s="61"/>
      <c r="I2" s="61"/>
    </row>
    <row r="3" spans="1:13" ht="18" customHeight="1">
      <c r="A3" s="61" t="s">
        <v>25</v>
      </c>
      <c r="B3" s="61"/>
      <c r="C3" s="61"/>
      <c r="D3" s="61"/>
      <c r="E3" s="61"/>
      <c r="F3" s="61"/>
      <c r="G3" s="61"/>
      <c r="H3" s="61"/>
      <c r="I3" s="61"/>
    </row>
    <row r="4" spans="1:13" ht="18" customHeight="1">
      <c r="A4" s="61" t="s">
        <v>527</v>
      </c>
      <c r="B4" s="61"/>
      <c r="C4" s="61"/>
      <c r="D4" s="61"/>
      <c r="E4" s="61"/>
      <c r="F4" s="61"/>
      <c r="G4" s="61"/>
      <c r="H4" s="61"/>
      <c r="I4" s="61"/>
    </row>
    <row r="5" spans="1:13" ht="19.5" customHeight="1">
      <c r="A5" s="60"/>
      <c r="B5" s="60"/>
      <c r="C5" s="60"/>
      <c r="D5" s="60"/>
      <c r="E5" s="60"/>
      <c r="F5" s="60"/>
      <c r="G5" s="60"/>
      <c r="H5" s="60"/>
      <c r="I5" s="60"/>
    </row>
    <row r="6" spans="1:13" ht="18" customHeight="1">
      <c r="A6" s="62" t="s">
        <v>24</v>
      </c>
      <c r="B6" s="62"/>
      <c r="C6" s="62"/>
      <c r="D6" s="62"/>
      <c r="E6" s="62"/>
      <c r="F6" s="62"/>
      <c r="G6" s="62"/>
      <c r="H6" s="62"/>
      <c r="I6" s="62"/>
    </row>
    <row r="7" spans="1:13" ht="45" customHeight="1" thickBot="1">
      <c r="A7" s="90"/>
      <c r="B7" s="56" t="s">
        <v>23</v>
      </c>
      <c r="C7" s="55"/>
      <c r="D7" s="54" t="s">
        <v>538</v>
      </c>
      <c r="E7" s="54" t="s">
        <v>536</v>
      </c>
      <c r="F7" s="54" t="s">
        <v>537</v>
      </c>
      <c r="G7" s="54" t="s">
        <v>539</v>
      </c>
      <c r="H7" s="54" t="s">
        <v>540</v>
      </c>
      <c r="I7" s="54" t="s">
        <v>541</v>
      </c>
      <c r="J7" s="53" t="s">
        <v>1</v>
      </c>
      <c r="K7" s="52" t="s">
        <v>22</v>
      </c>
    </row>
    <row r="8" spans="1:13" s="14" customFormat="1" ht="35.1" customHeight="1">
      <c r="A8" s="24"/>
      <c r="B8" s="49" t="s">
        <v>2</v>
      </c>
      <c r="C8" s="48"/>
      <c r="D8" s="27">
        <v>58493589.049999997</v>
      </c>
      <c r="E8" s="47">
        <v>57874386.030000001</v>
      </c>
      <c r="F8" s="27">
        <v>116367975.08</v>
      </c>
      <c r="G8" s="47">
        <v>61817505.960000001</v>
      </c>
      <c r="H8" s="47">
        <f>I8-G8</f>
        <v>62036523.220000006</v>
      </c>
      <c r="I8" s="27">
        <v>123854029.18000001</v>
      </c>
      <c r="J8" s="36">
        <v>2999</v>
      </c>
      <c r="K8" s="28">
        <f>SUM(100/F8*I8)-100</f>
        <v>6.4330878790780162</v>
      </c>
    </row>
    <row r="9" spans="1:13" s="14" customFormat="1" ht="35.1" customHeight="1">
      <c r="A9" s="40"/>
      <c r="B9" s="57" t="s">
        <v>21</v>
      </c>
      <c r="C9" s="58"/>
      <c r="D9" s="22">
        <v>176263181.75</v>
      </c>
      <c r="E9" s="21">
        <v>170033923.35000002</v>
      </c>
      <c r="F9" s="22">
        <v>346297105.10000002</v>
      </c>
      <c r="G9" s="21">
        <v>185599530.69</v>
      </c>
      <c r="H9" s="21">
        <f>I9-G9</f>
        <v>182975587.12</v>
      </c>
      <c r="I9" s="22">
        <v>368575117.81</v>
      </c>
      <c r="J9" s="36">
        <v>3995</v>
      </c>
      <c r="K9" s="28">
        <f t="shared" ref="K9:K23" si="0">SUM(100/F9*I9)-100</f>
        <v>6.4332078963139878</v>
      </c>
    </row>
    <row r="10" spans="1:13" s="14" customFormat="1" ht="35.1" customHeight="1" thickBot="1">
      <c r="A10" s="35"/>
      <c r="B10" s="34" t="s">
        <v>20</v>
      </c>
      <c r="C10" s="51"/>
      <c r="D10" s="32">
        <v>234756770.80000001</v>
      </c>
      <c r="E10" s="31">
        <v>227908309.38</v>
      </c>
      <c r="F10" s="32">
        <v>462665080.18000001</v>
      </c>
      <c r="G10" s="31">
        <v>247417036.65000001</v>
      </c>
      <c r="H10" s="31">
        <f>SUM(H8:H9)</f>
        <v>245012110.34</v>
      </c>
      <c r="I10" s="32">
        <v>492429146.99000001</v>
      </c>
      <c r="J10" s="29" t="s">
        <v>19</v>
      </c>
      <c r="K10" s="28">
        <f t="shared" si="0"/>
        <v>6.433177709979816</v>
      </c>
    </row>
    <row r="11" spans="1:13" s="14" customFormat="1" ht="35.1" customHeight="1">
      <c r="A11" s="50"/>
      <c r="B11" s="49" t="s">
        <v>18</v>
      </c>
      <c r="C11" s="48"/>
      <c r="D11" s="27">
        <v>226928643.72</v>
      </c>
      <c r="E11" s="47">
        <v>221179320.82000002</v>
      </c>
      <c r="F11" s="27">
        <v>448107964.54000002</v>
      </c>
      <c r="G11" s="47">
        <v>243048821.11000001</v>
      </c>
      <c r="H11" s="47">
        <f t="shared" ref="H11:H22" si="1">I11-G11</f>
        <v>236925979.01999998</v>
      </c>
      <c r="I11" s="27">
        <v>479974800.13</v>
      </c>
      <c r="J11" s="93">
        <v>5999</v>
      </c>
      <c r="K11" s="28">
        <f t="shared" si="0"/>
        <v>7.1114191471049821</v>
      </c>
    </row>
    <row r="12" spans="1:13" s="14" customFormat="1" ht="30" customHeight="1">
      <c r="A12" s="46"/>
      <c r="B12" s="45" t="s">
        <v>17</v>
      </c>
      <c r="C12" s="44" t="s">
        <v>16</v>
      </c>
      <c r="D12" s="20">
        <v>34178928.780000001</v>
      </c>
      <c r="E12" s="37">
        <v>31899903.490000002</v>
      </c>
      <c r="F12" s="20">
        <v>66078832.270000003</v>
      </c>
      <c r="G12" s="37">
        <v>35784327.350000001</v>
      </c>
      <c r="H12" s="37">
        <f t="shared" si="1"/>
        <v>33664343.839999996</v>
      </c>
      <c r="I12" s="20">
        <v>69448671.189999998</v>
      </c>
      <c r="J12" s="94" t="s">
        <v>530</v>
      </c>
      <c r="K12" s="28">
        <f t="shared" si="0"/>
        <v>5.0997252890770426</v>
      </c>
    </row>
    <row r="13" spans="1:13" ht="30" customHeight="1">
      <c r="A13" s="43"/>
      <c r="B13" s="42"/>
      <c r="C13" s="38" t="s">
        <v>15</v>
      </c>
      <c r="D13" s="22">
        <v>64460345.549999997</v>
      </c>
      <c r="E13" s="21">
        <v>64080282.710000008</v>
      </c>
      <c r="F13" s="22">
        <v>128540628.26000001</v>
      </c>
      <c r="G13" s="21">
        <v>69713053.239999995</v>
      </c>
      <c r="H13" s="21">
        <f t="shared" si="1"/>
        <v>69031809.850000009</v>
      </c>
      <c r="I13" s="22">
        <v>138744863.09</v>
      </c>
      <c r="J13" s="94" t="s">
        <v>531</v>
      </c>
      <c r="K13" s="28">
        <f t="shared" si="0"/>
        <v>7.938528827912549</v>
      </c>
      <c r="M13" s="14"/>
    </row>
    <row r="14" spans="1:13" ht="30" customHeight="1">
      <c r="A14" s="43"/>
      <c r="B14" s="42"/>
      <c r="C14" s="91" t="s">
        <v>528</v>
      </c>
      <c r="D14" s="22">
        <v>10314411.98</v>
      </c>
      <c r="E14" s="21">
        <v>7066034.6699999981</v>
      </c>
      <c r="F14" s="22">
        <v>17380446.649999999</v>
      </c>
      <c r="G14" s="21">
        <v>11690354.85</v>
      </c>
      <c r="H14" s="21">
        <f t="shared" si="1"/>
        <v>7554101.2000000011</v>
      </c>
      <c r="I14" s="22">
        <v>19244456.050000001</v>
      </c>
      <c r="J14" s="94">
        <v>4200</v>
      </c>
      <c r="K14" s="28">
        <f t="shared" si="0"/>
        <v>10.724749700261597</v>
      </c>
      <c r="M14" s="14"/>
    </row>
    <row r="15" spans="1:13" ht="25.5">
      <c r="A15" s="40"/>
      <c r="B15" s="39"/>
      <c r="C15" s="92" t="s">
        <v>529</v>
      </c>
      <c r="D15" s="22">
        <v>6782089.8300000001</v>
      </c>
      <c r="E15" s="21">
        <v>6495154.2799999993</v>
      </c>
      <c r="F15" s="22">
        <v>13277244.109999999</v>
      </c>
      <c r="G15" s="21">
        <v>7348875.5300000003</v>
      </c>
      <c r="H15" s="21">
        <f t="shared" si="1"/>
        <v>7265763.46</v>
      </c>
      <c r="I15" s="22">
        <v>14614638.99</v>
      </c>
      <c r="J15" s="94" t="s">
        <v>532</v>
      </c>
      <c r="K15" s="28">
        <f t="shared" si="0"/>
        <v>10.072834911521412</v>
      </c>
      <c r="M15" s="14"/>
    </row>
    <row r="16" spans="1:13" ht="30" customHeight="1">
      <c r="A16" s="13"/>
      <c r="B16" s="41"/>
      <c r="C16" s="38" t="s">
        <v>14</v>
      </c>
      <c r="D16" s="22">
        <v>18722675.030000001</v>
      </c>
      <c r="E16" s="21">
        <v>17359775.619999997</v>
      </c>
      <c r="F16" s="22">
        <v>36082450.649999999</v>
      </c>
      <c r="G16" s="21">
        <v>20256112.899999999</v>
      </c>
      <c r="H16" s="21">
        <f t="shared" si="1"/>
        <v>20978874.009999998</v>
      </c>
      <c r="I16" s="22">
        <v>41234986.909999996</v>
      </c>
      <c r="J16" s="94">
        <v>4500</v>
      </c>
      <c r="K16" s="28">
        <f t="shared" si="0"/>
        <v>14.279895536973456</v>
      </c>
      <c r="M16" s="14"/>
    </row>
    <row r="17" spans="1:13" ht="30" customHeight="1">
      <c r="A17" s="13"/>
      <c r="B17" s="41"/>
      <c r="C17" s="38" t="s">
        <v>13</v>
      </c>
      <c r="D17" s="22">
        <v>10409401.109999999</v>
      </c>
      <c r="E17" s="21">
        <v>10448838.140000001</v>
      </c>
      <c r="F17" s="22">
        <v>20858239.25</v>
      </c>
      <c r="G17" s="21">
        <v>11429800.609999999</v>
      </c>
      <c r="H17" s="21">
        <f t="shared" si="1"/>
        <v>11309497</v>
      </c>
      <c r="I17" s="22">
        <v>22739297.609999999</v>
      </c>
      <c r="J17" s="94" t="s">
        <v>533</v>
      </c>
      <c r="K17" s="28">
        <f t="shared" si="0"/>
        <v>9.0182988959626442</v>
      </c>
      <c r="M17" s="14"/>
    </row>
    <row r="18" spans="1:13" ht="30" customHeight="1">
      <c r="A18" s="13"/>
      <c r="B18" s="41"/>
      <c r="C18" s="38" t="s">
        <v>12</v>
      </c>
      <c r="D18" s="22">
        <v>4720700.67</v>
      </c>
      <c r="E18" s="21">
        <v>4741337.0600000005</v>
      </c>
      <c r="F18" s="22">
        <v>9462037.7300000004</v>
      </c>
      <c r="G18" s="21">
        <v>4964460.08</v>
      </c>
      <c r="H18" s="21">
        <f t="shared" si="1"/>
        <v>4875723.1500000004</v>
      </c>
      <c r="I18" s="22">
        <v>9840183.2300000004</v>
      </c>
      <c r="J18" s="94" t="s">
        <v>534</v>
      </c>
      <c r="K18" s="28">
        <f t="shared" si="0"/>
        <v>3.9964488706387726</v>
      </c>
      <c r="M18" s="14"/>
    </row>
    <row r="19" spans="1:13" ht="30" customHeight="1">
      <c r="A19" s="13"/>
      <c r="B19" s="41"/>
      <c r="C19" s="38" t="s">
        <v>11</v>
      </c>
      <c r="D19" s="22">
        <v>56591162.829999998</v>
      </c>
      <c r="E19" s="21">
        <v>58344821.879999995</v>
      </c>
      <c r="F19" s="22">
        <v>114935984.70999999</v>
      </c>
      <c r="G19" s="21">
        <v>59672373.310000002</v>
      </c>
      <c r="H19" s="21">
        <f t="shared" si="1"/>
        <v>60191296.950000003</v>
      </c>
      <c r="I19" s="22">
        <v>119863670.26000001</v>
      </c>
      <c r="J19" s="94" t="s">
        <v>535</v>
      </c>
      <c r="K19" s="28">
        <f t="shared" si="0"/>
        <v>4.2873305191870656</v>
      </c>
      <c r="M19" s="14"/>
    </row>
    <row r="20" spans="1:13" ht="30" customHeight="1">
      <c r="A20" s="40"/>
      <c r="B20" s="39"/>
      <c r="C20" s="38" t="s">
        <v>10</v>
      </c>
      <c r="D20" s="22">
        <v>20748927.939999998</v>
      </c>
      <c r="E20" s="22">
        <v>20743172.970000073</v>
      </c>
      <c r="F20" s="22">
        <v>41492100.910000071</v>
      </c>
      <c r="G20" s="22">
        <v>22189463.240000039</v>
      </c>
      <c r="H20" s="22">
        <f t="shared" si="1"/>
        <v>22054569.559999987</v>
      </c>
      <c r="I20" s="22">
        <f>SUM(I11-I12-I13-I14-I15-I16-I17-I18-I19)</f>
        <v>44244032.800000027</v>
      </c>
      <c r="J20" s="95" t="s">
        <v>9</v>
      </c>
      <c r="K20" s="28">
        <f t="shared" si="0"/>
        <v>6.6324235930331383</v>
      </c>
    </row>
    <row r="21" spans="1:13" s="14" customFormat="1" ht="35.1" customHeight="1">
      <c r="A21" s="24"/>
      <c r="B21" s="57" t="s">
        <v>8</v>
      </c>
      <c r="C21" s="58"/>
      <c r="D21" s="20">
        <v>82401.75</v>
      </c>
      <c r="E21" s="37">
        <v>232292.21000000002</v>
      </c>
      <c r="F21" s="20">
        <v>314693.96000000002</v>
      </c>
      <c r="G21" s="37">
        <v>51807.4</v>
      </c>
      <c r="H21" s="37">
        <f t="shared" si="1"/>
        <v>183293.53</v>
      </c>
      <c r="I21" s="20">
        <v>235100.93</v>
      </c>
      <c r="J21" s="93">
        <v>6999</v>
      </c>
      <c r="K21" s="28">
        <f t="shared" si="0"/>
        <v>-25.292201350162557</v>
      </c>
    </row>
    <row r="22" spans="1:13" s="14" customFormat="1" ht="35.1" customHeight="1">
      <c r="A22" s="24"/>
      <c r="B22" s="23" t="s">
        <v>7</v>
      </c>
      <c r="C22" s="15"/>
      <c r="D22" s="20">
        <v>6412786.2699999996</v>
      </c>
      <c r="E22" s="37">
        <v>6770902.1100000013</v>
      </c>
      <c r="F22" s="20">
        <v>13183688.380000001</v>
      </c>
      <c r="G22" s="37">
        <v>6201877.6299999999</v>
      </c>
      <c r="H22" s="37">
        <f t="shared" si="1"/>
        <v>6815558.4500000002</v>
      </c>
      <c r="I22" s="20">
        <v>13017436.08</v>
      </c>
      <c r="J22" s="93">
        <v>7999</v>
      </c>
      <c r="K22" s="28">
        <f t="shared" si="0"/>
        <v>-1.261045431354475</v>
      </c>
    </row>
    <row r="23" spans="1:13" s="14" customFormat="1" ht="35.1" customHeight="1" thickBot="1">
      <c r="A23" s="35"/>
      <c r="B23" s="34" t="s">
        <v>6</v>
      </c>
      <c r="C23" s="33"/>
      <c r="D23" s="30">
        <v>233423831.74000001</v>
      </c>
      <c r="E23" s="32">
        <v>228182515.13999999</v>
      </c>
      <c r="F23" s="32">
        <v>461606346.88</v>
      </c>
      <c r="G23" s="31">
        <v>249302506.13999999</v>
      </c>
      <c r="H23" s="31">
        <f>SUM(H12:H22)</f>
        <v>243924830.99999997</v>
      </c>
      <c r="I23" s="30">
        <v>493227337.13999999</v>
      </c>
      <c r="J23" s="95">
        <v>8999</v>
      </c>
      <c r="K23" s="28">
        <f t="shared" si="0"/>
        <v>6.850206994276931</v>
      </c>
    </row>
    <row r="24" spans="1:13" s="14" customFormat="1" ht="35.1" customHeight="1">
      <c r="A24" s="50"/>
      <c r="B24" s="23" t="s">
        <v>5</v>
      </c>
      <c r="C24" s="15"/>
      <c r="D24" s="27">
        <f>IF(D10-D23&gt;0,D10-D23,"")</f>
        <v>1332939.0600000024</v>
      </c>
      <c r="E24" s="26" t="str">
        <f t="shared" ref="E24:I24" si="2">IF(E10-E23&gt;0,E10-E23,"")</f>
        <v/>
      </c>
      <c r="F24" s="26">
        <f t="shared" si="2"/>
        <v>1058733.3000000119</v>
      </c>
      <c r="G24" s="25" t="str">
        <f t="shared" si="2"/>
        <v/>
      </c>
      <c r="H24" s="25">
        <f t="shared" si="2"/>
        <v>1087279.3400000334</v>
      </c>
      <c r="I24" s="20" t="str">
        <f t="shared" si="2"/>
        <v/>
      </c>
      <c r="J24" s="19" t="s">
        <v>3</v>
      </c>
    </row>
    <row r="25" spans="1:13" s="14" customFormat="1" ht="35.1" customHeight="1">
      <c r="A25" s="24"/>
      <c r="B25" s="23" t="s">
        <v>4</v>
      </c>
      <c r="C25" s="15"/>
      <c r="D25" s="22" t="str">
        <f>IF(D10-D23&lt;0,D10-D23,"")</f>
        <v/>
      </c>
      <c r="E25" s="22">
        <f t="shared" ref="E25:I25" si="3">IF(E10-E23&lt;0,E10-E23,"")</f>
        <v>-274205.75999999046</v>
      </c>
      <c r="F25" s="22" t="str">
        <f t="shared" si="3"/>
        <v/>
      </c>
      <c r="G25" s="21">
        <f t="shared" si="3"/>
        <v>-1885469.4899999797</v>
      </c>
      <c r="H25" s="21" t="str">
        <f t="shared" si="3"/>
        <v/>
      </c>
      <c r="I25" s="20">
        <f t="shared" si="3"/>
        <v>-798190.14999997616</v>
      </c>
      <c r="J25" s="19" t="s">
        <v>3</v>
      </c>
    </row>
    <row r="26" spans="1:13">
      <c r="B26" s="18"/>
      <c r="C26" s="18"/>
      <c r="D26" s="18"/>
      <c r="E26" s="18"/>
      <c r="F26" s="18"/>
      <c r="G26" s="18"/>
      <c r="H26" s="18"/>
      <c r="I26" s="18"/>
    </row>
    <row r="27" spans="1:13" ht="15.75">
      <c r="A27" s="59"/>
      <c r="B27" s="59"/>
      <c r="C27" s="59"/>
      <c r="D27" s="59"/>
      <c r="E27" s="59"/>
      <c r="F27" s="59"/>
      <c r="G27" s="59"/>
      <c r="H27" s="59"/>
      <c r="I27" s="59"/>
    </row>
    <row r="28" spans="1:13">
      <c r="H28" s="17"/>
    </row>
  </sheetData>
  <mergeCells count="9">
    <mergeCell ref="B9:C9"/>
    <mergeCell ref="B21:C21"/>
    <mergeCell ref="A27:I27"/>
    <mergeCell ref="A1:I1"/>
    <mergeCell ref="A2:I2"/>
    <mergeCell ref="A3:I3"/>
    <mergeCell ref="A4:I4"/>
    <mergeCell ref="A5:I5"/>
    <mergeCell ref="A6:I6"/>
  </mergeCells>
  <printOptions horizontalCentered="1" verticalCentered="1"/>
  <pageMargins left="0.39370078740157483" right="0.39370078740157483" top="0.23622047244094491" bottom="0.23622047244094491" header="0.35433070866141736" footer="0.27559055118110237"/>
  <pageSetup paperSize="9" scale="70" orientation="landscape" r:id="rId1"/>
  <headerFooter alignWithMargins="0">
    <oddFooter xml:space="preserve">&amp;LSatzart 65&amp;Cbearbeitet und zusammengestellt: Sozialversicherung für Landwirtschaft, Forsten und Gartenbau&amp;RSeite  &amp;P von &amp;N&amp;9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C52"/>
  <sheetViews>
    <sheetView zoomScaleNormal="100" zoomScalePageLayoutView="91" workbookViewId="0">
      <selection sqref="A1:C1"/>
    </sheetView>
  </sheetViews>
  <sheetFormatPr baseColWidth="10" defaultColWidth="11.28515625" defaultRowHeight="12.75"/>
  <cols>
    <col min="1" max="1" width="13.5703125" style="9" customWidth="1"/>
    <col min="2" max="2" width="95.140625" style="2" customWidth="1"/>
    <col min="3" max="3" width="24" style="3" customWidth="1"/>
    <col min="4" max="16384" width="11.28515625" style="4"/>
  </cols>
  <sheetData>
    <row r="1" spans="1:3" ht="39" customHeight="1">
      <c r="A1" s="63" t="s">
        <v>27</v>
      </c>
      <c r="B1" s="64"/>
      <c r="C1" s="64"/>
    </row>
    <row r="2" spans="1:3" ht="20.100000000000001" customHeight="1">
      <c r="A2" s="6" t="s">
        <v>1</v>
      </c>
      <c r="B2" s="10" t="s">
        <v>0</v>
      </c>
      <c r="C2" s="7" t="s">
        <v>29</v>
      </c>
    </row>
    <row r="3" spans="1:3" ht="15">
      <c r="A3" s="66" t="s">
        <v>30</v>
      </c>
      <c r="B3" s="67" t="s">
        <v>31</v>
      </c>
      <c r="C3" s="68"/>
    </row>
    <row r="4" spans="1:3">
      <c r="A4" s="69" t="s">
        <v>32</v>
      </c>
      <c r="B4" s="2" t="s">
        <v>33</v>
      </c>
      <c r="C4" s="70">
        <v>73776361.920000002</v>
      </c>
    </row>
    <row r="5" spans="1:3">
      <c r="A5" s="73" t="s">
        <v>34</v>
      </c>
      <c r="B5" s="71" t="s">
        <v>35</v>
      </c>
      <c r="C5" s="72"/>
    </row>
    <row r="6" spans="1:3">
      <c r="A6" s="69" t="s">
        <v>36</v>
      </c>
      <c r="B6" s="2" t="s">
        <v>37</v>
      </c>
      <c r="C6" s="70">
        <v>240112.38</v>
      </c>
    </row>
    <row r="7" spans="1:3" ht="25.5">
      <c r="A7" s="69" t="s">
        <v>38</v>
      </c>
      <c r="B7" s="2" t="s">
        <v>39</v>
      </c>
      <c r="C7" s="70">
        <v>141725.14000000001</v>
      </c>
    </row>
    <row r="8" spans="1:3">
      <c r="A8" s="69" t="s">
        <v>40</v>
      </c>
      <c r="B8" s="2" t="s">
        <v>41</v>
      </c>
      <c r="C8" s="70">
        <v>130444.48</v>
      </c>
    </row>
    <row r="9" spans="1:3">
      <c r="A9" s="69" t="s">
        <v>42</v>
      </c>
      <c r="B9" s="2" t="s">
        <v>43</v>
      </c>
      <c r="C9" s="70">
        <v>0</v>
      </c>
    </row>
    <row r="10" spans="1:3">
      <c r="A10" s="74" t="s">
        <v>34</v>
      </c>
      <c r="B10" s="75" t="s">
        <v>44</v>
      </c>
      <c r="C10" s="76">
        <v>512282</v>
      </c>
    </row>
    <row r="11" spans="1:3">
      <c r="A11" s="73" t="s">
        <v>45</v>
      </c>
      <c r="B11" s="71" t="s">
        <v>46</v>
      </c>
      <c r="C11" s="72"/>
    </row>
    <row r="12" spans="1:3">
      <c r="A12" s="69" t="s">
        <v>47</v>
      </c>
      <c r="B12" s="2" t="s">
        <v>48</v>
      </c>
      <c r="C12" s="70">
        <v>100972.84</v>
      </c>
    </row>
    <row r="13" spans="1:3">
      <c r="A13" s="69" t="s">
        <v>49</v>
      </c>
      <c r="B13" s="2" t="s">
        <v>50</v>
      </c>
      <c r="C13" s="70">
        <v>60004.36</v>
      </c>
    </row>
    <row r="14" spans="1:3">
      <c r="A14" s="69" t="s">
        <v>51</v>
      </c>
      <c r="B14" s="2" t="s">
        <v>52</v>
      </c>
      <c r="C14" s="70">
        <v>-619225.26</v>
      </c>
    </row>
    <row r="15" spans="1:3">
      <c r="A15" s="69" t="s">
        <v>53</v>
      </c>
      <c r="B15" s="2" t="s">
        <v>54</v>
      </c>
      <c r="C15" s="70">
        <v>0</v>
      </c>
    </row>
    <row r="16" spans="1:3">
      <c r="A16" s="74" t="s">
        <v>45</v>
      </c>
      <c r="B16" s="75" t="s">
        <v>44</v>
      </c>
      <c r="C16" s="76">
        <v>-458248.06</v>
      </c>
    </row>
    <row r="17" spans="1:3">
      <c r="A17" s="69" t="s">
        <v>55</v>
      </c>
      <c r="B17" s="2" t="s">
        <v>56</v>
      </c>
      <c r="C17" s="70">
        <v>29642121.550000001</v>
      </c>
    </row>
    <row r="18" spans="1:3">
      <c r="A18" s="69" t="s">
        <v>57</v>
      </c>
      <c r="B18" s="2" t="s">
        <v>58</v>
      </c>
      <c r="C18" s="70">
        <v>0</v>
      </c>
    </row>
    <row r="19" spans="1:3">
      <c r="A19" s="69" t="s">
        <v>59</v>
      </c>
      <c r="B19" s="2" t="s">
        <v>60</v>
      </c>
      <c r="C19" s="70">
        <v>5209.18</v>
      </c>
    </row>
    <row r="20" spans="1:3">
      <c r="A20" s="69" t="s">
        <v>61</v>
      </c>
      <c r="B20" s="2" t="s">
        <v>62</v>
      </c>
      <c r="C20" s="70">
        <v>3870923.2</v>
      </c>
    </row>
    <row r="21" spans="1:3">
      <c r="A21" s="69" t="s">
        <v>63</v>
      </c>
      <c r="B21" s="2" t="s">
        <v>64</v>
      </c>
      <c r="C21" s="70">
        <v>15911909.83</v>
      </c>
    </row>
    <row r="22" spans="1:3">
      <c r="A22" s="69" t="s">
        <v>65</v>
      </c>
      <c r="B22" s="2" t="s">
        <v>66</v>
      </c>
      <c r="C22" s="70">
        <v>378751.63</v>
      </c>
    </row>
    <row r="23" spans="1:3" ht="15">
      <c r="A23" s="66" t="s">
        <v>67</v>
      </c>
      <c r="B23" s="67" t="s">
        <v>68</v>
      </c>
      <c r="C23" s="78"/>
    </row>
    <row r="24" spans="1:3">
      <c r="A24" s="69" t="s">
        <v>69</v>
      </c>
      <c r="B24" s="2" t="s">
        <v>70</v>
      </c>
      <c r="C24" s="70">
        <v>0</v>
      </c>
    </row>
    <row r="25" spans="1:3">
      <c r="A25" s="69" t="s">
        <v>71</v>
      </c>
      <c r="B25" s="2" t="s">
        <v>72</v>
      </c>
      <c r="C25" s="70">
        <v>1287.6600000000001</v>
      </c>
    </row>
    <row r="26" spans="1:3">
      <c r="A26" s="69" t="s">
        <v>73</v>
      </c>
      <c r="B26" s="2" t="s">
        <v>74</v>
      </c>
      <c r="C26" s="70">
        <v>0</v>
      </c>
    </row>
    <row r="27" spans="1:3" ht="15">
      <c r="A27" s="66" t="s">
        <v>75</v>
      </c>
      <c r="B27" s="67" t="s">
        <v>76</v>
      </c>
      <c r="C27" s="78"/>
    </row>
    <row r="28" spans="1:3">
      <c r="A28" s="69" t="s">
        <v>77</v>
      </c>
      <c r="B28" s="2" t="s">
        <v>76</v>
      </c>
      <c r="C28" s="70">
        <v>87172.54</v>
      </c>
    </row>
    <row r="29" spans="1:3" ht="15">
      <c r="A29" s="66" t="s">
        <v>78</v>
      </c>
      <c r="B29" s="67" t="s">
        <v>79</v>
      </c>
      <c r="C29" s="78"/>
    </row>
    <row r="30" spans="1:3">
      <c r="A30" s="69" t="s">
        <v>80</v>
      </c>
      <c r="B30" s="2" t="s">
        <v>79</v>
      </c>
      <c r="C30" s="70">
        <v>126257.73</v>
      </c>
    </row>
    <row r="31" spans="1:3" ht="15">
      <c r="A31" s="66" t="s">
        <v>81</v>
      </c>
      <c r="B31" s="67" t="s">
        <v>82</v>
      </c>
      <c r="C31" s="78"/>
    </row>
    <row r="32" spans="1:3">
      <c r="A32" s="88" t="s">
        <v>83</v>
      </c>
      <c r="B32" s="79" t="s">
        <v>84</v>
      </c>
      <c r="C32" s="89">
        <v>123854029.18000001</v>
      </c>
    </row>
    <row r="33" spans="1:3" ht="15">
      <c r="A33" s="66" t="s">
        <v>85</v>
      </c>
      <c r="B33" s="67" t="s">
        <v>86</v>
      </c>
      <c r="C33" s="78"/>
    </row>
    <row r="34" spans="1:3">
      <c r="A34" s="69" t="s">
        <v>87</v>
      </c>
      <c r="B34" s="2" t="s">
        <v>88</v>
      </c>
      <c r="C34" s="70">
        <v>557187.86</v>
      </c>
    </row>
    <row r="35" spans="1:3">
      <c r="A35" s="69" t="s">
        <v>89</v>
      </c>
      <c r="B35" s="2" t="s">
        <v>90</v>
      </c>
      <c r="C35" s="70">
        <v>0</v>
      </c>
    </row>
    <row r="36" spans="1:3" ht="15">
      <c r="A36" s="66" t="s">
        <v>91</v>
      </c>
      <c r="B36" s="67" t="s">
        <v>92</v>
      </c>
      <c r="C36" s="78"/>
    </row>
    <row r="37" spans="1:3">
      <c r="A37" s="69" t="s">
        <v>93</v>
      </c>
      <c r="B37" s="2" t="s">
        <v>92</v>
      </c>
      <c r="C37" s="70">
        <v>293483.44</v>
      </c>
    </row>
    <row r="38" spans="1:3" ht="15">
      <c r="A38" s="66" t="s">
        <v>94</v>
      </c>
      <c r="B38" s="67" t="s">
        <v>95</v>
      </c>
      <c r="C38" s="78"/>
    </row>
    <row r="39" spans="1:3">
      <c r="A39" s="69" t="s">
        <v>96</v>
      </c>
      <c r="B39" s="2" t="s">
        <v>95</v>
      </c>
      <c r="C39" s="70">
        <v>0</v>
      </c>
    </row>
    <row r="40" spans="1:3">
      <c r="A40" s="69" t="s">
        <v>97</v>
      </c>
      <c r="B40" s="2" t="s">
        <v>98</v>
      </c>
      <c r="C40" s="70">
        <v>0</v>
      </c>
    </row>
    <row r="41" spans="1:3" ht="15">
      <c r="A41" s="66" t="s">
        <v>99</v>
      </c>
      <c r="B41" s="67" t="s">
        <v>100</v>
      </c>
      <c r="C41" s="78"/>
    </row>
    <row r="42" spans="1:3">
      <c r="A42" s="69" t="s">
        <v>101</v>
      </c>
      <c r="B42" s="2" t="s">
        <v>102</v>
      </c>
      <c r="C42" s="70">
        <v>0</v>
      </c>
    </row>
    <row r="43" spans="1:3">
      <c r="A43" s="69" t="s">
        <v>103</v>
      </c>
      <c r="B43" s="2" t="s">
        <v>104</v>
      </c>
      <c r="C43" s="70">
        <v>0</v>
      </c>
    </row>
    <row r="44" spans="1:3" ht="15">
      <c r="A44" s="66" t="s">
        <v>105</v>
      </c>
      <c r="B44" s="67" t="s">
        <v>106</v>
      </c>
      <c r="C44" s="78"/>
    </row>
    <row r="45" spans="1:3">
      <c r="A45" s="69" t="s">
        <v>107</v>
      </c>
      <c r="B45" s="2" t="s">
        <v>108</v>
      </c>
      <c r="C45" s="70">
        <v>367724440.19</v>
      </c>
    </row>
    <row r="46" spans="1:3" ht="15">
      <c r="A46" s="66" t="s">
        <v>109</v>
      </c>
      <c r="B46" s="67" t="s">
        <v>110</v>
      </c>
      <c r="C46" s="78"/>
    </row>
    <row r="47" spans="1:3">
      <c r="A47" s="69" t="s">
        <v>111</v>
      </c>
      <c r="B47" s="2" t="s">
        <v>112</v>
      </c>
      <c r="C47" s="70">
        <v>0</v>
      </c>
    </row>
    <row r="48" spans="1:3">
      <c r="A48" s="69" t="s">
        <v>113</v>
      </c>
      <c r="B48" s="2" t="s">
        <v>114</v>
      </c>
      <c r="C48" s="70">
        <v>6.32</v>
      </c>
    </row>
    <row r="49" spans="1:3" ht="15">
      <c r="A49" s="66" t="s">
        <v>115</v>
      </c>
      <c r="B49" s="67" t="s">
        <v>82</v>
      </c>
      <c r="C49" s="78"/>
    </row>
    <row r="50" spans="1:3">
      <c r="A50" s="69" t="s">
        <v>116</v>
      </c>
      <c r="B50" s="2" t="s">
        <v>117</v>
      </c>
      <c r="C50" s="70">
        <v>368575117.81</v>
      </c>
    </row>
    <row r="51" spans="1:3">
      <c r="A51" s="69" t="s">
        <v>118</v>
      </c>
      <c r="B51" s="2" t="s">
        <v>119</v>
      </c>
      <c r="C51" s="70">
        <v>492429146.99000001</v>
      </c>
    </row>
    <row r="52" spans="1:3" ht="15">
      <c r="A52" s="81"/>
      <c r="B52" s="82"/>
      <c r="C52" s="83"/>
    </row>
  </sheetData>
  <mergeCells count="1">
    <mergeCell ref="A1:C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headerFooter>
    <oddHeader>&amp;CStatistik PV45 zum 30.06.2025</oddHeader>
    <oddFooter>&amp;LSatzart 65&amp;CBetr.-Nr. 47056789&amp;R&amp;10Seite &amp;P von &amp;N</oddFooter>
  </headerFooter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D269"/>
  <sheetViews>
    <sheetView zoomScaleNormal="100" workbookViewId="0">
      <selection sqref="A1:C1"/>
    </sheetView>
  </sheetViews>
  <sheetFormatPr baseColWidth="10" defaultColWidth="11.28515625" defaultRowHeight="12.75"/>
  <cols>
    <col min="1" max="1" width="13.5703125" style="2" customWidth="1"/>
    <col min="2" max="2" width="95.140625" style="2" customWidth="1"/>
    <col min="3" max="3" width="24" style="3" customWidth="1"/>
    <col min="4" max="4" width="22.85546875" style="1" customWidth="1"/>
    <col min="5" max="16384" width="11.28515625" style="1"/>
  </cols>
  <sheetData>
    <row r="1" spans="1:4" ht="39" customHeight="1">
      <c r="A1" s="63" t="s">
        <v>28</v>
      </c>
      <c r="B1" s="64"/>
      <c r="C1" s="64"/>
      <c r="D1" s="5"/>
    </row>
    <row r="2" spans="1:4" ht="20.100000000000001" customHeight="1">
      <c r="A2" s="11" t="s">
        <v>1</v>
      </c>
      <c r="B2" s="10" t="s">
        <v>0</v>
      </c>
      <c r="C2" s="8" t="s">
        <v>29</v>
      </c>
      <c r="D2" s="5"/>
    </row>
    <row r="3" spans="1:4" ht="15">
      <c r="A3" s="67" t="s">
        <v>120</v>
      </c>
      <c r="B3" s="67" t="s">
        <v>121</v>
      </c>
      <c r="C3" s="68"/>
    </row>
    <row r="4" spans="1:4">
      <c r="A4" s="69" t="s">
        <v>122</v>
      </c>
      <c r="B4" s="2" t="s">
        <v>123</v>
      </c>
      <c r="C4" s="70">
        <v>11113531.58</v>
      </c>
    </row>
    <row r="5" spans="1:4">
      <c r="A5" s="69" t="s">
        <v>124</v>
      </c>
      <c r="B5" s="2" t="s">
        <v>125</v>
      </c>
      <c r="C5" s="70">
        <v>28396724.59</v>
      </c>
    </row>
    <row r="6" spans="1:4">
      <c r="A6" s="69" t="s">
        <v>126</v>
      </c>
      <c r="B6" s="2" t="s">
        <v>127</v>
      </c>
      <c r="C6" s="70">
        <v>19876788.039999999</v>
      </c>
    </row>
    <row r="7" spans="1:4">
      <c r="A7" s="69" t="s">
        <v>128</v>
      </c>
      <c r="B7" s="2" t="s">
        <v>129</v>
      </c>
      <c r="C7" s="70">
        <v>10061626.98</v>
      </c>
    </row>
    <row r="8" spans="1:4">
      <c r="A8" s="84" t="s">
        <v>130</v>
      </c>
      <c r="B8" s="71" t="s">
        <v>131</v>
      </c>
      <c r="C8" s="72"/>
    </row>
    <row r="9" spans="1:4">
      <c r="A9" s="69" t="s">
        <v>132</v>
      </c>
      <c r="B9" s="2" t="s">
        <v>133</v>
      </c>
      <c r="C9" s="70">
        <v>0</v>
      </c>
    </row>
    <row r="10" spans="1:4" ht="15">
      <c r="A10" s="65" t="s">
        <v>120</v>
      </c>
      <c r="B10" s="85" t="s">
        <v>134</v>
      </c>
      <c r="C10" s="86">
        <v>69448671.189999998</v>
      </c>
    </row>
    <row r="11" spans="1:4" ht="15">
      <c r="A11" s="67" t="s">
        <v>135</v>
      </c>
      <c r="B11" s="67" t="s">
        <v>136</v>
      </c>
      <c r="C11" s="68"/>
    </row>
    <row r="12" spans="1:4">
      <c r="A12" s="69" t="s">
        <v>137</v>
      </c>
      <c r="B12" s="2" t="s">
        <v>138</v>
      </c>
      <c r="C12" s="70">
        <v>50497763.229999997</v>
      </c>
    </row>
    <row r="13" spans="1:4">
      <c r="A13" s="69" t="s">
        <v>139</v>
      </c>
      <c r="B13" s="2" t="s">
        <v>140</v>
      </c>
      <c r="C13" s="70">
        <v>57156440.259999998</v>
      </c>
    </row>
    <row r="14" spans="1:4">
      <c r="A14" s="69" t="s">
        <v>141</v>
      </c>
      <c r="B14" s="2" t="s">
        <v>142</v>
      </c>
      <c r="C14" s="70">
        <v>23072943.41</v>
      </c>
    </row>
    <row r="15" spans="1:4">
      <c r="A15" s="69" t="s">
        <v>143</v>
      </c>
      <c r="B15" s="2" t="s">
        <v>144</v>
      </c>
      <c r="C15" s="70">
        <v>8017716.1900000004</v>
      </c>
    </row>
    <row r="16" spans="1:4" ht="15">
      <c r="A16" s="65" t="s">
        <v>135</v>
      </c>
      <c r="B16" s="85" t="s">
        <v>134</v>
      </c>
      <c r="C16" s="86">
        <v>138744863.09</v>
      </c>
    </row>
    <row r="17" spans="1:3" ht="15">
      <c r="A17" s="67" t="s">
        <v>145</v>
      </c>
      <c r="B17" s="67" t="s">
        <v>146</v>
      </c>
      <c r="C17" s="68"/>
    </row>
    <row r="18" spans="1:3">
      <c r="A18" s="69" t="s">
        <v>147</v>
      </c>
      <c r="B18" s="2" t="s">
        <v>146</v>
      </c>
      <c r="C18" s="70">
        <v>19244456.050000001</v>
      </c>
    </row>
    <row r="19" spans="1:3" ht="15">
      <c r="A19" s="65" t="s">
        <v>145</v>
      </c>
      <c r="B19" s="85" t="s">
        <v>134</v>
      </c>
      <c r="C19" s="86">
        <v>19244456.050000001</v>
      </c>
    </row>
    <row r="20" spans="1:3" ht="30">
      <c r="A20" s="67" t="s">
        <v>148</v>
      </c>
      <c r="B20" s="67" t="s">
        <v>149</v>
      </c>
      <c r="C20" s="68"/>
    </row>
    <row r="21" spans="1:3">
      <c r="A21" s="69" t="s">
        <v>150</v>
      </c>
      <c r="B21" s="2" t="s">
        <v>151</v>
      </c>
      <c r="C21" s="70">
        <v>2624809.83</v>
      </c>
    </row>
    <row r="22" spans="1:3">
      <c r="A22" s="84" t="s">
        <v>152</v>
      </c>
      <c r="B22" s="71" t="s">
        <v>153</v>
      </c>
      <c r="C22" s="72"/>
    </row>
    <row r="23" spans="1:3">
      <c r="A23" s="69" t="s">
        <v>154</v>
      </c>
      <c r="B23" s="2" t="s">
        <v>155</v>
      </c>
      <c r="C23" s="70">
        <v>3273619.22</v>
      </c>
    </row>
    <row r="24" spans="1:3">
      <c r="A24" s="69" t="s">
        <v>156</v>
      </c>
      <c r="B24" s="2" t="s">
        <v>157</v>
      </c>
      <c r="C24" s="70">
        <v>2010407.41</v>
      </c>
    </row>
    <row r="25" spans="1:3">
      <c r="A25" s="69" t="s">
        <v>158</v>
      </c>
      <c r="B25" s="2" t="s">
        <v>159</v>
      </c>
      <c r="C25" s="70">
        <v>137332.51999999999</v>
      </c>
    </row>
    <row r="26" spans="1:3">
      <c r="A26" s="69" t="s">
        <v>160</v>
      </c>
      <c r="B26" s="2" t="s">
        <v>161</v>
      </c>
      <c r="C26" s="70">
        <v>187187.03</v>
      </c>
    </row>
    <row r="27" spans="1:3">
      <c r="A27" s="77" t="s">
        <v>152</v>
      </c>
      <c r="B27" s="75" t="s">
        <v>44</v>
      </c>
      <c r="C27" s="76">
        <v>5608546.1799999997</v>
      </c>
    </row>
    <row r="28" spans="1:3">
      <c r="A28" s="84" t="s">
        <v>162</v>
      </c>
      <c r="B28" s="71" t="s">
        <v>163</v>
      </c>
      <c r="C28" s="72"/>
    </row>
    <row r="29" spans="1:3">
      <c r="A29" s="69" t="s">
        <v>164</v>
      </c>
      <c r="B29" s="2" t="s">
        <v>165</v>
      </c>
      <c r="C29" s="70">
        <v>5539265.2400000002</v>
      </c>
    </row>
    <row r="30" spans="1:3">
      <c r="A30" s="69" t="s">
        <v>166</v>
      </c>
      <c r="B30" s="2" t="s">
        <v>167</v>
      </c>
      <c r="C30" s="70">
        <v>842017.74</v>
      </c>
    </row>
    <row r="31" spans="1:3">
      <c r="A31" s="80" t="s">
        <v>162</v>
      </c>
      <c r="B31" s="98" t="s">
        <v>44</v>
      </c>
      <c r="C31" s="99">
        <v>6381282.9800000004</v>
      </c>
    </row>
    <row r="32" spans="1:3">
      <c r="A32" s="77" t="s">
        <v>168</v>
      </c>
      <c r="B32" s="2" t="s">
        <v>169</v>
      </c>
    </row>
    <row r="33" spans="1:3">
      <c r="A33" s="69" t="s">
        <v>170</v>
      </c>
      <c r="B33" s="2" t="s">
        <v>171</v>
      </c>
      <c r="C33" s="70">
        <v>0</v>
      </c>
    </row>
    <row r="34" spans="1:3">
      <c r="A34" s="69" t="s">
        <v>172</v>
      </c>
      <c r="B34" s="2" t="s">
        <v>173</v>
      </c>
      <c r="C34" s="70">
        <v>0</v>
      </c>
    </row>
    <row r="35" spans="1:3">
      <c r="A35" s="69" t="s">
        <v>174</v>
      </c>
      <c r="B35" s="2" t="s">
        <v>175</v>
      </c>
      <c r="C35" s="70">
        <v>0</v>
      </c>
    </row>
    <row r="36" spans="1:3">
      <c r="A36" s="69" t="s">
        <v>176</v>
      </c>
      <c r="B36" s="2" t="s">
        <v>177</v>
      </c>
      <c r="C36" s="70">
        <v>0</v>
      </c>
    </row>
    <row r="37" spans="1:3">
      <c r="A37" s="69" t="s">
        <v>178</v>
      </c>
      <c r="B37" s="2" t="s">
        <v>179</v>
      </c>
      <c r="C37" s="70">
        <v>0</v>
      </c>
    </row>
    <row r="38" spans="1:3">
      <c r="A38" s="77" t="s">
        <v>168</v>
      </c>
      <c r="B38" s="75" t="s">
        <v>44</v>
      </c>
      <c r="C38" s="76">
        <v>0</v>
      </c>
    </row>
    <row r="39" spans="1:3">
      <c r="A39" s="84" t="s">
        <v>180</v>
      </c>
      <c r="B39" s="71" t="s">
        <v>181</v>
      </c>
      <c r="C39" s="72"/>
    </row>
    <row r="40" spans="1:3">
      <c r="A40" s="69" t="s">
        <v>182</v>
      </c>
      <c r="B40" s="2" t="s">
        <v>183</v>
      </c>
      <c r="C40" s="70">
        <v>0</v>
      </c>
    </row>
    <row r="41" spans="1:3">
      <c r="A41" s="69" t="s">
        <v>184</v>
      </c>
      <c r="B41" s="2" t="s">
        <v>185</v>
      </c>
      <c r="C41" s="70">
        <v>0</v>
      </c>
    </row>
    <row r="42" spans="1:3">
      <c r="A42" s="69" t="s">
        <v>186</v>
      </c>
      <c r="B42" s="2" t="s">
        <v>187</v>
      </c>
      <c r="C42" s="70">
        <v>0</v>
      </c>
    </row>
    <row r="43" spans="1:3">
      <c r="A43" s="69" t="s">
        <v>188</v>
      </c>
      <c r="B43" s="2" t="s">
        <v>189</v>
      </c>
      <c r="C43" s="70">
        <v>0</v>
      </c>
    </row>
    <row r="44" spans="1:3">
      <c r="A44" s="69" t="s">
        <v>190</v>
      </c>
      <c r="B44" s="2" t="s">
        <v>191</v>
      </c>
      <c r="C44" s="70">
        <v>0</v>
      </c>
    </row>
    <row r="45" spans="1:3">
      <c r="A45" s="77" t="s">
        <v>180</v>
      </c>
      <c r="B45" s="75" t="s">
        <v>44</v>
      </c>
      <c r="C45" s="76">
        <v>0</v>
      </c>
    </row>
    <row r="46" spans="1:3" ht="15">
      <c r="A46" s="65" t="s">
        <v>148</v>
      </c>
      <c r="B46" s="85" t="s">
        <v>134</v>
      </c>
      <c r="C46" s="86">
        <v>14614638.99</v>
      </c>
    </row>
    <row r="47" spans="1:3" ht="15">
      <c r="A47" s="67" t="s">
        <v>192</v>
      </c>
      <c r="B47" s="67" t="s">
        <v>193</v>
      </c>
      <c r="C47" s="68"/>
    </row>
    <row r="48" spans="1:3">
      <c r="A48" s="69" t="s">
        <v>194</v>
      </c>
      <c r="B48" s="2" t="s">
        <v>195</v>
      </c>
      <c r="C48" s="70">
        <v>0</v>
      </c>
    </row>
    <row r="49" spans="1:3" ht="15">
      <c r="A49" s="65" t="s">
        <v>192</v>
      </c>
      <c r="B49" s="85" t="s">
        <v>134</v>
      </c>
      <c r="C49" s="86">
        <v>0</v>
      </c>
    </row>
    <row r="50" spans="1:3" ht="15">
      <c r="A50" s="67" t="s">
        <v>196</v>
      </c>
      <c r="B50" s="67" t="s">
        <v>197</v>
      </c>
      <c r="C50" s="68"/>
    </row>
    <row r="51" spans="1:3">
      <c r="A51" s="84" t="s">
        <v>198</v>
      </c>
      <c r="B51" s="71" t="s">
        <v>199</v>
      </c>
      <c r="C51" s="72"/>
    </row>
    <row r="52" spans="1:3">
      <c r="A52" s="69" t="s">
        <v>200</v>
      </c>
      <c r="B52" s="2" t="s">
        <v>201</v>
      </c>
      <c r="C52" s="70">
        <v>41234986.909999996</v>
      </c>
    </row>
    <row r="53" spans="1:3">
      <c r="A53" s="69" t="s">
        <v>202</v>
      </c>
      <c r="B53" s="2" t="s">
        <v>203</v>
      </c>
      <c r="C53" s="70">
        <v>162254.57999999999</v>
      </c>
    </row>
    <row r="54" spans="1:3">
      <c r="A54" s="69" t="s">
        <v>204</v>
      </c>
      <c r="B54" s="2" t="s">
        <v>205</v>
      </c>
      <c r="C54" s="70">
        <v>14088.12</v>
      </c>
    </row>
    <row r="55" spans="1:3">
      <c r="A55" s="69" t="s">
        <v>206</v>
      </c>
      <c r="B55" s="2" t="s">
        <v>207</v>
      </c>
      <c r="C55" s="70">
        <v>40685.93</v>
      </c>
    </row>
    <row r="56" spans="1:3">
      <c r="A56" s="77" t="s">
        <v>198</v>
      </c>
      <c r="B56" s="75" t="s">
        <v>44</v>
      </c>
      <c r="C56" s="76">
        <v>41452015.539999992</v>
      </c>
    </row>
    <row r="57" spans="1:3">
      <c r="A57" s="84" t="s">
        <v>208</v>
      </c>
      <c r="B57" s="71" t="s">
        <v>82</v>
      </c>
      <c r="C57" s="72"/>
    </row>
    <row r="58" spans="1:3">
      <c r="A58" s="88" t="s">
        <v>209</v>
      </c>
      <c r="B58" s="79" t="s">
        <v>210</v>
      </c>
      <c r="C58" s="89">
        <v>181092.65</v>
      </c>
    </row>
    <row r="59" spans="1:3">
      <c r="A59" s="77" t="s">
        <v>211</v>
      </c>
      <c r="B59" s="2" t="s">
        <v>212</v>
      </c>
    </row>
    <row r="60" spans="1:3">
      <c r="A60" s="69" t="s">
        <v>213</v>
      </c>
      <c r="B60" s="2" t="s">
        <v>214</v>
      </c>
      <c r="C60" s="70">
        <v>104972.9</v>
      </c>
    </row>
    <row r="61" spans="1:3">
      <c r="A61" s="69" t="s">
        <v>215</v>
      </c>
      <c r="B61" s="2" t="s">
        <v>216</v>
      </c>
      <c r="C61" s="70">
        <v>16428.11</v>
      </c>
    </row>
    <row r="62" spans="1:3">
      <c r="A62" s="69" t="s">
        <v>217</v>
      </c>
      <c r="B62" s="2" t="s">
        <v>218</v>
      </c>
      <c r="C62" s="70">
        <v>404.8</v>
      </c>
    </row>
    <row r="63" spans="1:3">
      <c r="A63" s="69" t="s">
        <v>219</v>
      </c>
      <c r="B63" s="2" t="s">
        <v>220</v>
      </c>
      <c r="C63" s="70">
        <v>14375.59</v>
      </c>
    </row>
    <row r="64" spans="1:3">
      <c r="A64" s="69" t="s">
        <v>221</v>
      </c>
      <c r="B64" s="2" t="s">
        <v>222</v>
      </c>
      <c r="C64" s="70">
        <v>479.67</v>
      </c>
    </row>
    <row r="65" spans="1:3">
      <c r="A65" s="69" t="s">
        <v>223</v>
      </c>
      <c r="B65" s="2" t="s">
        <v>224</v>
      </c>
      <c r="C65" s="70">
        <v>2340.86</v>
      </c>
    </row>
    <row r="66" spans="1:3">
      <c r="A66" s="69" t="s">
        <v>225</v>
      </c>
      <c r="B66" s="2" t="s">
        <v>226</v>
      </c>
      <c r="C66" s="70">
        <v>3051</v>
      </c>
    </row>
    <row r="67" spans="1:3">
      <c r="A67" s="77" t="s">
        <v>211</v>
      </c>
      <c r="B67" s="75" t="s">
        <v>44</v>
      </c>
      <c r="C67" s="76">
        <v>142052.93</v>
      </c>
    </row>
    <row r="68" spans="1:3" ht="15">
      <c r="A68" s="65" t="s">
        <v>196</v>
      </c>
      <c r="B68" s="85" t="s">
        <v>134</v>
      </c>
      <c r="C68" s="86">
        <v>41775161.11999999</v>
      </c>
    </row>
    <row r="69" spans="1:3" ht="15">
      <c r="A69" s="67" t="s">
        <v>227</v>
      </c>
      <c r="B69" s="67" t="s">
        <v>228</v>
      </c>
      <c r="C69" s="68"/>
    </row>
    <row r="70" spans="1:3">
      <c r="A70" s="69" t="s">
        <v>229</v>
      </c>
      <c r="B70" s="2" t="s">
        <v>230</v>
      </c>
      <c r="C70" s="70">
        <v>3017329.63</v>
      </c>
    </row>
    <row r="71" spans="1:3">
      <c r="A71" s="69" t="s">
        <v>231</v>
      </c>
      <c r="B71" s="2" t="s">
        <v>232</v>
      </c>
      <c r="C71" s="70">
        <v>35661.25</v>
      </c>
    </row>
    <row r="72" spans="1:3" ht="15">
      <c r="A72" s="65" t="s">
        <v>227</v>
      </c>
      <c r="B72" s="85" t="s">
        <v>134</v>
      </c>
      <c r="C72" s="86">
        <v>3052990.88</v>
      </c>
    </row>
    <row r="73" spans="1:3" ht="30">
      <c r="A73" s="67" t="s">
        <v>233</v>
      </c>
      <c r="B73" s="67" t="s">
        <v>234</v>
      </c>
      <c r="C73" s="68"/>
    </row>
    <row r="74" spans="1:3">
      <c r="A74" s="84" t="s">
        <v>235</v>
      </c>
      <c r="B74" s="71" t="s">
        <v>236</v>
      </c>
      <c r="C74" s="72"/>
    </row>
    <row r="75" spans="1:3">
      <c r="A75" s="69" t="s">
        <v>237</v>
      </c>
      <c r="B75" s="2" t="s">
        <v>238</v>
      </c>
      <c r="C75" s="70">
        <v>10909100.5</v>
      </c>
    </row>
    <row r="76" spans="1:3">
      <c r="A76" s="69" t="s">
        <v>239</v>
      </c>
      <c r="B76" s="2" t="s">
        <v>240</v>
      </c>
      <c r="C76" s="70">
        <v>2426300</v>
      </c>
    </row>
    <row r="77" spans="1:3">
      <c r="A77" s="69" t="s">
        <v>241</v>
      </c>
      <c r="B77" s="2" t="s">
        <v>242</v>
      </c>
      <c r="C77" s="70">
        <v>536392.55000000005</v>
      </c>
    </row>
    <row r="78" spans="1:3">
      <c r="A78" s="77" t="s">
        <v>235</v>
      </c>
      <c r="B78" s="75" t="s">
        <v>44</v>
      </c>
      <c r="C78" s="76">
        <v>13871793.050000001</v>
      </c>
    </row>
    <row r="79" spans="1:3">
      <c r="A79" s="84" t="s">
        <v>243</v>
      </c>
      <c r="B79" s="71" t="s">
        <v>244</v>
      </c>
      <c r="C79" s="72"/>
    </row>
    <row r="80" spans="1:3">
      <c r="A80" s="69" t="s">
        <v>245</v>
      </c>
      <c r="B80" s="2" t="s">
        <v>244</v>
      </c>
      <c r="C80" s="70">
        <v>37950.69</v>
      </c>
    </row>
    <row r="81" spans="1:3">
      <c r="A81" s="69" t="s">
        <v>246</v>
      </c>
      <c r="B81" s="2" t="s">
        <v>247</v>
      </c>
      <c r="C81" s="70">
        <v>-64398.080000000002</v>
      </c>
    </row>
    <row r="82" spans="1:3">
      <c r="A82" s="77" t="s">
        <v>243</v>
      </c>
      <c r="B82" s="75" t="s">
        <v>44</v>
      </c>
      <c r="C82" s="76">
        <v>-26447.39</v>
      </c>
    </row>
    <row r="83" spans="1:3">
      <c r="A83" s="84" t="s">
        <v>248</v>
      </c>
      <c r="B83" s="71" t="s">
        <v>249</v>
      </c>
      <c r="C83" s="72"/>
    </row>
    <row r="84" spans="1:3">
      <c r="A84" s="69" t="s">
        <v>250</v>
      </c>
      <c r="B84" s="2" t="s">
        <v>251</v>
      </c>
      <c r="C84" s="70">
        <v>0</v>
      </c>
    </row>
    <row r="85" spans="1:3">
      <c r="A85" s="69" t="s">
        <v>252</v>
      </c>
      <c r="B85" s="2" t="s">
        <v>253</v>
      </c>
      <c r="C85" s="70">
        <v>0</v>
      </c>
    </row>
    <row r="86" spans="1:3">
      <c r="A86" s="80" t="s">
        <v>248</v>
      </c>
      <c r="B86" s="98" t="s">
        <v>44</v>
      </c>
      <c r="C86" s="99">
        <v>0</v>
      </c>
    </row>
    <row r="87" spans="1:3">
      <c r="A87" s="77" t="s">
        <v>254</v>
      </c>
      <c r="B87" s="2" t="s">
        <v>255</v>
      </c>
    </row>
    <row r="88" spans="1:3">
      <c r="A88" s="69" t="s">
        <v>256</v>
      </c>
      <c r="B88" s="2" t="s">
        <v>257</v>
      </c>
      <c r="C88" s="70">
        <v>30674.66</v>
      </c>
    </row>
    <row r="89" spans="1:3">
      <c r="A89" s="69" t="s">
        <v>258</v>
      </c>
      <c r="B89" s="2" t="s">
        <v>259</v>
      </c>
      <c r="C89" s="70">
        <v>5416.46</v>
      </c>
    </row>
    <row r="90" spans="1:3">
      <c r="A90" s="69" t="s">
        <v>260</v>
      </c>
      <c r="B90" s="2" t="s">
        <v>261</v>
      </c>
      <c r="C90" s="70">
        <v>2080277.58</v>
      </c>
    </row>
    <row r="91" spans="1:3">
      <c r="A91" s="69" t="s">
        <v>262</v>
      </c>
      <c r="B91" s="2" t="s">
        <v>263</v>
      </c>
      <c r="C91" s="70">
        <v>658923.85</v>
      </c>
    </row>
    <row r="92" spans="1:3">
      <c r="A92" s="69" t="s">
        <v>264</v>
      </c>
      <c r="B92" s="2" t="s">
        <v>265</v>
      </c>
      <c r="C92" s="70">
        <v>2624.69</v>
      </c>
    </row>
    <row r="93" spans="1:3">
      <c r="A93" s="77" t="s">
        <v>254</v>
      </c>
      <c r="B93" s="75" t="s">
        <v>44</v>
      </c>
      <c r="C93" s="76">
        <v>2777917.24</v>
      </c>
    </row>
    <row r="94" spans="1:3">
      <c r="A94" s="84" t="s">
        <v>266</v>
      </c>
      <c r="B94" s="71" t="s">
        <v>267</v>
      </c>
      <c r="C94" s="72"/>
    </row>
    <row r="95" spans="1:3">
      <c r="A95" s="69" t="s">
        <v>268</v>
      </c>
      <c r="B95" s="2" t="s">
        <v>269</v>
      </c>
      <c r="C95" s="70">
        <v>2622233.4</v>
      </c>
    </row>
    <row r="96" spans="1:3">
      <c r="A96" s="69" t="s">
        <v>270</v>
      </c>
      <c r="B96" s="2" t="s">
        <v>271</v>
      </c>
      <c r="C96" s="70">
        <v>1280886.6000000001</v>
      </c>
    </row>
    <row r="97" spans="1:3">
      <c r="A97" s="69" t="s">
        <v>272</v>
      </c>
      <c r="B97" s="2" t="s">
        <v>273</v>
      </c>
      <c r="C97" s="70">
        <v>13797156.92</v>
      </c>
    </row>
    <row r="98" spans="1:3" ht="25.5">
      <c r="A98" s="69" t="s">
        <v>274</v>
      </c>
      <c r="B98" s="2" t="s">
        <v>275</v>
      </c>
      <c r="C98" s="70">
        <v>3633254.85</v>
      </c>
    </row>
    <row r="99" spans="1:3">
      <c r="A99" s="69" t="s">
        <v>276</v>
      </c>
      <c r="B99" s="2" t="s">
        <v>277</v>
      </c>
      <c r="C99" s="70">
        <v>430090.31</v>
      </c>
    </row>
    <row r="100" spans="1:3">
      <c r="A100" s="77" t="s">
        <v>266</v>
      </c>
      <c r="B100" s="75" t="s">
        <v>44</v>
      </c>
      <c r="C100" s="76">
        <v>21763622.080000002</v>
      </c>
    </row>
    <row r="101" spans="1:3">
      <c r="A101" s="84" t="s">
        <v>278</v>
      </c>
      <c r="B101" s="71" t="s">
        <v>279</v>
      </c>
      <c r="C101" s="72"/>
    </row>
    <row r="102" spans="1:3">
      <c r="A102" s="69" t="s">
        <v>280</v>
      </c>
      <c r="B102" s="2" t="s">
        <v>281</v>
      </c>
      <c r="C102" s="70">
        <v>19881.740000000002</v>
      </c>
    </row>
    <row r="103" spans="1:3">
      <c r="A103" s="69" t="s">
        <v>282</v>
      </c>
      <c r="B103" s="2" t="s">
        <v>283</v>
      </c>
      <c r="C103" s="70">
        <v>0</v>
      </c>
    </row>
    <row r="104" spans="1:3">
      <c r="A104" s="69" t="s">
        <v>284</v>
      </c>
      <c r="B104" s="2" t="s">
        <v>285</v>
      </c>
      <c r="C104" s="70">
        <v>0</v>
      </c>
    </row>
    <row r="105" spans="1:3">
      <c r="A105" s="69" t="s">
        <v>286</v>
      </c>
      <c r="B105" s="2" t="s">
        <v>287</v>
      </c>
      <c r="C105" s="70">
        <v>0</v>
      </c>
    </row>
    <row r="106" spans="1:3">
      <c r="A106" s="69" t="s">
        <v>288</v>
      </c>
      <c r="B106" s="2" t="s">
        <v>289</v>
      </c>
      <c r="C106" s="70">
        <v>0</v>
      </c>
    </row>
    <row r="107" spans="1:3">
      <c r="A107" s="69" t="s">
        <v>290</v>
      </c>
      <c r="B107" s="2" t="s">
        <v>291</v>
      </c>
      <c r="C107" s="70">
        <v>-544.32000000000005</v>
      </c>
    </row>
    <row r="108" spans="1:3">
      <c r="A108" s="69" t="s">
        <v>292</v>
      </c>
      <c r="B108" s="2" t="s">
        <v>293</v>
      </c>
      <c r="C108" s="70">
        <v>0</v>
      </c>
    </row>
    <row r="109" spans="1:3">
      <c r="A109" s="69" t="s">
        <v>294</v>
      </c>
      <c r="B109" s="2" t="s">
        <v>295</v>
      </c>
      <c r="C109" s="70">
        <v>0</v>
      </c>
    </row>
    <row r="110" spans="1:3">
      <c r="A110" s="69" t="s">
        <v>296</v>
      </c>
      <c r="B110" s="2" t="s">
        <v>297</v>
      </c>
      <c r="C110" s="70">
        <v>0</v>
      </c>
    </row>
    <row r="111" spans="1:3">
      <c r="A111" s="69" t="s">
        <v>298</v>
      </c>
      <c r="B111" s="2" t="s">
        <v>299</v>
      </c>
      <c r="C111" s="70">
        <v>0</v>
      </c>
    </row>
    <row r="112" spans="1:3">
      <c r="A112" s="77" t="s">
        <v>278</v>
      </c>
      <c r="B112" s="75" t="s">
        <v>44</v>
      </c>
      <c r="C112" s="76">
        <v>19337.420000000002</v>
      </c>
    </row>
    <row r="113" spans="1:3">
      <c r="A113" s="88" t="s">
        <v>300</v>
      </c>
      <c r="B113" s="79" t="s">
        <v>301</v>
      </c>
      <c r="C113" s="89">
        <v>0</v>
      </c>
    </row>
    <row r="114" spans="1:3">
      <c r="A114" s="77" t="s">
        <v>302</v>
      </c>
      <c r="B114" s="2" t="s">
        <v>303</v>
      </c>
    </row>
    <row r="115" spans="1:3">
      <c r="A115" s="69" t="s">
        <v>304</v>
      </c>
      <c r="B115" s="2" t="s">
        <v>305</v>
      </c>
      <c r="C115" s="70">
        <v>-50093.599999999999</v>
      </c>
    </row>
    <row r="116" spans="1:3">
      <c r="A116" s="69" t="s">
        <v>306</v>
      </c>
      <c r="B116" s="2" t="s">
        <v>307</v>
      </c>
      <c r="C116" s="70">
        <v>-28240.49</v>
      </c>
    </row>
    <row r="117" spans="1:3">
      <c r="A117" s="69" t="s">
        <v>308</v>
      </c>
      <c r="B117" s="2" t="s">
        <v>309</v>
      </c>
      <c r="C117" s="70">
        <v>0</v>
      </c>
    </row>
    <row r="118" spans="1:3">
      <c r="A118" s="69" t="s">
        <v>310</v>
      </c>
      <c r="B118" s="2" t="s">
        <v>311</v>
      </c>
      <c r="C118" s="70">
        <v>0</v>
      </c>
    </row>
    <row r="119" spans="1:3">
      <c r="A119" s="69" t="s">
        <v>312</v>
      </c>
      <c r="B119" s="2" t="s">
        <v>313</v>
      </c>
      <c r="C119" s="70">
        <v>-1000.04</v>
      </c>
    </row>
    <row r="120" spans="1:3">
      <c r="A120" s="77" t="s">
        <v>302</v>
      </c>
      <c r="B120" s="75" t="s">
        <v>44</v>
      </c>
      <c r="C120" s="76">
        <v>-79334.12999999999</v>
      </c>
    </row>
    <row r="121" spans="1:3">
      <c r="A121" s="84" t="s">
        <v>314</v>
      </c>
      <c r="B121" s="71" t="s">
        <v>315</v>
      </c>
      <c r="C121" s="72"/>
    </row>
    <row r="122" spans="1:3">
      <c r="A122" s="69" t="s">
        <v>316</v>
      </c>
      <c r="B122" s="2" t="s">
        <v>317</v>
      </c>
      <c r="C122" s="70">
        <v>0</v>
      </c>
    </row>
    <row r="123" spans="1:3">
      <c r="A123" s="69" t="s">
        <v>318</v>
      </c>
      <c r="B123" s="2" t="s">
        <v>319</v>
      </c>
      <c r="C123" s="70">
        <v>0</v>
      </c>
    </row>
    <row r="124" spans="1:3">
      <c r="A124" s="69" t="s">
        <v>320</v>
      </c>
      <c r="B124" s="2" t="s">
        <v>321</v>
      </c>
      <c r="C124" s="70">
        <v>14734</v>
      </c>
    </row>
    <row r="125" spans="1:3">
      <c r="A125" s="69" t="s">
        <v>322</v>
      </c>
      <c r="B125" s="2" t="s">
        <v>323</v>
      </c>
      <c r="C125" s="70">
        <v>0</v>
      </c>
    </row>
    <row r="126" spans="1:3">
      <c r="A126" s="69" t="s">
        <v>324</v>
      </c>
      <c r="B126" s="2" t="s">
        <v>325</v>
      </c>
      <c r="C126" s="70">
        <v>0</v>
      </c>
    </row>
    <row r="127" spans="1:3">
      <c r="A127" s="77" t="s">
        <v>314</v>
      </c>
      <c r="B127" s="75" t="s">
        <v>44</v>
      </c>
      <c r="C127" s="76">
        <v>14734</v>
      </c>
    </row>
    <row r="128" spans="1:3" ht="15">
      <c r="A128" s="65" t="s">
        <v>233</v>
      </c>
      <c r="B128" s="85" t="s">
        <v>134</v>
      </c>
      <c r="C128" s="86">
        <v>38341622.270000003</v>
      </c>
    </row>
    <row r="129" spans="1:3" ht="15">
      <c r="A129" s="67" t="s">
        <v>326</v>
      </c>
      <c r="B129" s="67" t="s">
        <v>327</v>
      </c>
      <c r="C129" s="68"/>
    </row>
    <row r="130" spans="1:3">
      <c r="A130" s="84" t="s">
        <v>328</v>
      </c>
      <c r="B130" s="71" t="s">
        <v>329</v>
      </c>
      <c r="C130" s="72"/>
    </row>
    <row r="131" spans="1:3">
      <c r="A131" s="69" t="s">
        <v>330</v>
      </c>
      <c r="B131" s="2" t="s">
        <v>331</v>
      </c>
      <c r="C131" s="70">
        <v>0</v>
      </c>
    </row>
    <row r="132" spans="1:3">
      <c r="A132" s="84" t="s">
        <v>332</v>
      </c>
      <c r="B132" s="71" t="s">
        <v>82</v>
      </c>
      <c r="C132" s="72"/>
    </row>
    <row r="133" spans="1:3">
      <c r="A133" s="69" t="s">
        <v>333</v>
      </c>
      <c r="B133" s="2" t="s">
        <v>334</v>
      </c>
      <c r="C133" s="70">
        <v>0</v>
      </c>
    </row>
    <row r="134" spans="1:3">
      <c r="A134" s="84" t="s">
        <v>335</v>
      </c>
      <c r="B134" s="71" t="s">
        <v>82</v>
      </c>
      <c r="C134" s="72"/>
    </row>
    <row r="135" spans="1:3">
      <c r="A135" s="69" t="s">
        <v>336</v>
      </c>
      <c r="B135" s="2" t="s">
        <v>337</v>
      </c>
      <c r="C135" s="70">
        <v>0</v>
      </c>
    </row>
    <row r="136" spans="1:3">
      <c r="A136" s="84" t="s">
        <v>338</v>
      </c>
      <c r="B136" s="71" t="s">
        <v>82</v>
      </c>
      <c r="C136" s="72"/>
    </row>
    <row r="137" spans="1:3">
      <c r="A137" s="69" t="s">
        <v>339</v>
      </c>
      <c r="B137" s="2" t="s">
        <v>340</v>
      </c>
      <c r="C137" s="70">
        <v>446316</v>
      </c>
    </row>
    <row r="138" spans="1:3">
      <c r="A138" s="84" t="s">
        <v>341</v>
      </c>
      <c r="B138" s="71" t="s">
        <v>342</v>
      </c>
      <c r="C138" s="72"/>
    </row>
    <row r="139" spans="1:3">
      <c r="A139" s="69" t="s">
        <v>343</v>
      </c>
      <c r="B139" s="2" t="s">
        <v>344</v>
      </c>
      <c r="C139" s="70">
        <v>0</v>
      </c>
    </row>
    <row r="140" spans="1:3" ht="15">
      <c r="A140" s="82" t="s">
        <v>326</v>
      </c>
      <c r="B140" s="96" t="s">
        <v>134</v>
      </c>
      <c r="C140" s="97">
        <v>446316</v>
      </c>
    </row>
    <row r="141" spans="1:3" ht="15">
      <c r="A141" s="65" t="s">
        <v>345</v>
      </c>
      <c r="B141" s="65" t="s">
        <v>346</v>
      </c>
    </row>
    <row r="142" spans="1:3">
      <c r="A142" s="84" t="s">
        <v>347</v>
      </c>
      <c r="B142" s="71" t="s">
        <v>348</v>
      </c>
      <c r="C142" s="72"/>
    </row>
    <row r="143" spans="1:3">
      <c r="A143" s="69" t="s">
        <v>349</v>
      </c>
      <c r="B143" s="2" t="s">
        <v>350</v>
      </c>
      <c r="C143" s="70">
        <v>541936.5</v>
      </c>
    </row>
    <row r="144" spans="1:3">
      <c r="A144" s="69" t="s">
        <v>351</v>
      </c>
      <c r="B144" s="2" t="s">
        <v>352</v>
      </c>
      <c r="C144" s="70">
        <v>187767.03</v>
      </c>
    </row>
    <row r="145" spans="1:3">
      <c r="A145" s="77" t="s">
        <v>347</v>
      </c>
      <c r="B145" s="75" t="s">
        <v>44</v>
      </c>
      <c r="C145" s="76">
        <v>729703.53</v>
      </c>
    </row>
    <row r="146" spans="1:3">
      <c r="A146" s="84" t="s">
        <v>353</v>
      </c>
      <c r="B146" s="71" t="s">
        <v>354</v>
      </c>
      <c r="C146" s="72"/>
    </row>
    <row r="147" spans="1:3">
      <c r="A147" s="69" t="s">
        <v>355</v>
      </c>
      <c r="B147" s="2" t="s">
        <v>356</v>
      </c>
      <c r="C147" s="70">
        <v>19286.54</v>
      </c>
    </row>
    <row r="148" spans="1:3">
      <c r="A148" s="69" t="s">
        <v>357</v>
      </c>
      <c r="B148" s="2" t="s">
        <v>358</v>
      </c>
      <c r="C148" s="70">
        <v>254</v>
      </c>
    </row>
    <row r="149" spans="1:3">
      <c r="A149" s="69" t="s">
        <v>359</v>
      </c>
      <c r="B149" s="2" t="s">
        <v>360</v>
      </c>
      <c r="C149" s="70">
        <v>35881.71</v>
      </c>
    </row>
    <row r="150" spans="1:3">
      <c r="A150" s="77" t="s">
        <v>353</v>
      </c>
      <c r="B150" s="75" t="s">
        <v>44</v>
      </c>
      <c r="C150" s="76">
        <v>55422.25</v>
      </c>
    </row>
    <row r="151" spans="1:3">
      <c r="A151" s="84" t="s">
        <v>361</v>
      </c>
      <c r="B151" s="71" t="s">
        <v>362</v>
      </c>
      <c r="C151" s="72"/>
    </row>
    <row r="152" spans="1:3">
      <c r="A152" s="69" t="s">
        <v>363</v>
      </c>
      <c r="B152" s="2" t="s">
        <v>364</v>
      </c>
      <c r="C152" s="70">
        <v>4923.01</v>
      </c>
    </row>
    <row r="153" spans="1:3">
      <c r="A153" s="69" t="s">
        <v>365</v>
      </c>
      <c r="B153" s="2" t="s">
        <v>366</v>
      </c>
      <c r="C153" s="70">
        <v>-184482.4</v>
      </c>
    </row>
    <row r="154" spans="1:3">
      <c r="A154" s="77" t="s">
        <v>361</v>
      </c>
      <c r="B154" s="75" t="s">
        <v>44</v>
      </c>
      <c r="C154" s="76">
        <v>-179559.38999999998</v>
      </c>
    </row>
    <row r="155" spans="1:3">
      <c r="A155" s="84" t="s">
        <v>367</v>
      </c>
      <c r="B155" s="71" t="s">
        <v>368</v>
      </c>
      <c r="C155" s="72"/>
    </row>
    <row r="156" spans="1:3">
      <c r="A156" s="69" t="s">
        <v>369</v>
      </c>
      <c r="B156" s="2" t="s">
        <v>370</v>
      </c>
      <c r="C156" s="70">
        <v>273956.77</v>
      </c>
    </row>
    <row r="157" spans="1:3">
      <c r="A157" s="69" t="s">
        <v>371</v>
      </c>
      <c r="B157" s="2" t="s">
        <v>372</v>
      </c>
      <c r="C157" s="70">
        <v>0</v>
      </c>
    </row>
    <row r="158" spans="1:3">
      <c r="A158" s="77" t="s">
        <v>367</v>
      </c>
      <c r="B158" s="75" t="s">
        <v>44</v>
      </c>
      <c r="C158" s="76">
        <v>273956.77</v>
      </c>
    </row>
    <row r="159" spans="1:3">
      <c r="A159" s="84" t="s">
        <v>373</v>
      </c>
      <c r="B159" s="71" t="s">
        <v>374</v>
      </c>
      <c r="C159" s="72"/>
    </row>
    <row r="160" spans="1:3">
      <c r="A160" s="69" t="s">
        <v>375</v>
      </c>
      <c r="B160" s="2" t="s">
        <v>376</v>
      </c>
      <c r="C160" s="70">
        <v>0</v>
      </c>
    </row>
    <row r="161" spans="1:3" ht="15">
      <c r="A161" s="65" t="s">
        <v>345</v>
      </c>
      <c r="B161" s="85" t="s">
        <v>134</v>
      </c>
      <c r="C161" s="86">
        <v>879523.16</v>
      </c>
    </row>
    <row r="162" spans="1:3" ht="15">
      <c r="A162" s="67" t="s">
        <v>377</v>
      </c>
      <c r="B162" s="67" t="s">
        <v>378</v>
      </c>
      <c r="C162" s="68"/>
    </row>
    <row r="163" spans="1:3">
      <c r="A163" s="69" t="s">
        <v>379</v>
      </c>
      <c r="B163" s="2" t="s">
        <v>380</v>
      </c>
      <c r="C163" s="70">
        <v>3160532.92</v>
      </c>
    </row>
    <row r="164" spans="1:3">
      <c r="A164" s="69" t="s">
        <v>381</v>
      </c>
      <c r="B164" s="2" t="s">
        <v>382</v>
      </c>
      <c r="C164" s="70">
        <v>9858362.7599999998</v>
      </c>
    </row>
    <row r="165" spans="1:3">
      <c r="A165" s="69" t="s">
        <v>383</v>
      </c>
      <c r="B165" s="2" t="s">
        <v>384</v>
      </c>
      <c r="C165" s="70">
        <v>7734193.46</v>
      </c>
    </row>
    <row r="166" spans="1:3">
      <c r="A166" s="69" t="s">
        <v>385</v>
      </c>
      <c r="B166" s="2" t="s">
        <v>386</v>
      </c>
      <c r="C166" s="70">
        <v>1986208.47</v>
      </c>
    </row>
    <row r="167" spans="1:3" ht="15">
      <c r="A167" s="82" t="s">
        <v>377</v>
      </c>
      <c r="B167" s="96" t="s">
        <v>134</v>
      </c>
      <c r="C167" s="97">
        <v>22739297.609999999</v>
      </c>
    </row>
    <row r="168" spans="1:3" ht="15">
      <c r="A168" s="65" t="s">
        <v>387</v>
      </c>
      <c r="B168" s="65" t="s">
        <v>388</v>
      </c>
    </row>
    <row r="169" spans="1:3">
      <c r="A169" s="84" t="s">
        <v>389</v>
      </c>
      <c r="B169" s="71" t="s">
        <v>388</v>
      </c>
      <c r="C169" s="72"/>
    </row>
    <row r="170" spans="1:3">
      <c r="A170" s="69" t="s">
        <v>390</v>
      </c>
      <c r="B170" s="2" t="s">
        <v>391</v>
      </c>
      <c r="C170" s="70">
        <v>9777849.4399999995</v>
      </c>
    </row>
    <row r="171" spans="1:3">
      <c r="A171" s="69" t="s">
        <v>392</v>
      </c>
      <c r="B171" s="2" t="s">
        <v>393</v>
      </c>
      <c r="C171" s="70">
        <v>56279.47</v>
      </c>
    </row>
    <row r="172" spans="1:3">
      <c r="A172" s="69" t="s">
        <v>394</v>
      </c>
      <c r="B172" s="2" t="s">
        <v>395</v>
      </c>
      <c r="C172" s="70">
        <v>6054.32</v>
      </c>
    </row>
    <row r="173" spans="1:3">
      <c r="A173" s="69" t="s">
        <v>396</v>
      </c>
      <c r="B173" s="2" t="s">
        <v>397</v>
      </c>
      <c r="C173" s="70">
        <v>0</v>
      </c>
    </row>
    <row r="174" spans="1:3">
      <c r="A174" s="77" t="s">
        <v>389</v>
      </c>
      <c r="B174" s="75" t="s">
        <v>44</v>
      </c>
      <c r="C174" s="76">
        <v>9840183.2300000004</v>
      </c>
    </row>
    <row r="175" spans="1:3" ht="15">
      <c r="A175" s="65" t="s">
        <v>387</v>
      </c>
      <c r="B175" s="85" t="s">
        <v>134</v>
      </c>
      <c r="C175" s="86">
        <v>9840183.2300000004</v>
      </c>
    </row>
    <row r="176" spans="1:3" ht="15">
      <c r="A176" s="67" t="s">
        <v>398</v>
      </c>
      <c r="B176" s="67" t="s">
        <v>399</v>
      </c>
      <c r="C176" s="68"/>
    </row>
    <row r="177" spans="1:3">
      <c r="A177" s="84" t="s">
        <v>400</v>
      </c>
      <c r="B177" s="71" t="s">
        <v>401</v>
      </c>
      <c r="C177" s="72"/>
    </row>
    <row r="178" spans="1:3">
      <c r="A178" s="69" t="s">
        <v>402</v>
      </c>
      <c r="B178" s="2" t="s">
        <v>403</v>
      </c>
      <c r="C178" s="70">
        <v>21627</v>
      </c>
    </row>
    <row r="179" spans="1:3">
      <c r="A179" s="69" t="s">
        <v>404</v>
      </c>
      <c r="B179" s="2" t="s">
        <v>405</v>
      </c>
      <c r="C179" s="70">
        <v>4531953.2300000004</v>
      </c>
    </row>
    <row r="180" spans="1:3">
      <c r="A180" s="77" t="s">
        <v>400</v>
      </c>
      <c r="B180" s="75" t="s">
        <v>44</v>
      </c>
      <c r="C180" s="76">
        <v>4553580.2300000004</v>
      </c>
    </row>
    <row r="181" spans="1:3">
      <c r="A181" s="84" t="s">
        <v>406</v>
      </c>
      <c r="B181" s="71" t="s">
        <v>82</v>
      </c>
      <c r="C181" s="72"/>
    </row>
    <row r="182" spans="1:3">
      <c r="A182" s="69" t="s">
        <v>407</v>
      </c>
      <c r="B182" s="2" t="s">
        <v>408</v>
      </c>
      <c r="C182" s="70">
        <v>24219420.5</v>
      </c>
    </row>
    <row r="183" spans="1:3">
      <c r="A183" s="84" t="s">
        <v>409</v>
      </c>
      <c r="B183" s="71" t="s">
        <v>82</v>
      </c>
      <c r="C183" s="72"/>
    </row>
    <row r="184" spans="1:3">
      <c r="A184" s="69" t="s">
        <v>410</v>
      </c>
      <c r="B184" s="2" t="s">
        <v>411</v>
      </c>
      <c r="C184" s="70">
        <v>34097822.509999998</v>
      </c>
    </row>
    <row r="185" spans="1:3">
      <c r="A185" s="84" t="s">
        <v>412</v>
      </c>
      <c r="B185" s="71" t="s">
        <v>82</v>
      </c>
      <c r="C185" s="72"/>
    </row>
    <row r="186" spans="1:3">
      <c r="A186" s="69" t="s">
        <v>413</v>
      </c>
      <c r="B186" s="2" t="s">
        <v>414</v>
      </c>
      <c r="C186" s="70">
        <v>18743052.609999999</v>
      </c>
    </row>
    <row r="187" spans="1:3">
      <c r="A187" s="84" t="s">
        <v>415</v>
      </c>
      <c r="B187" s="71" t="s">
        <v>82</v>
      </c>
      <c r="C187" s="72"/>
    </row>
    <row r="188" spans="1:3">
      <c r="A188" s="69" t="s">
        <v>416</v>
      </c>
      <c r="B188" s="2" t="s">
        <v>417</v>
      </c>
      <c r="C188" s="70">
        <v>0</v>
      </c>
    </row>
    <row r="189" spans="1:3">
      <c r="A189" s="84" t="s">
        <v>418</v>
      </c>
      <c r="B189" s="71" t="s">
        <v>419</v>
      </c>
      <c r="C189" s="72"/>
    </row>
    <row r="190" spans="1:3">
      <c r="A190" s="69" t="s">
        <v>420</v>
      </c>
      <c r="B190" s="2" t="s">
        <v>421</v>
      </c>
      <c r="C190" s="70">
        <v>3841974.36</v>
      </c>
    </row>
    <row r="191" spans="1:3">
      <c r="A191" s="69" t="s">
        <v>422</v>
      </c>
      <c r="B191" s="2" t="s">
        <v>423</v>
      </c>
      <c r="C191" s="70">
        <v>5680287.54</v>
      </c>
    </row>
    <row r="192" spans="1:3">
      <c r="A192" s="69" t="s">
        <v>424</v>
      </c>
      <c r="B192" s="2" t="s">
        <v>425</v>
      </c>
      <c r="C192" s="70">
        <v>6943305.25</v>
      </c>
    </row>
    <row r="193" spans="1:3">
      <c r="A193" s="69" t="s">
        <v>426</v>
      </c>
      <c r="B193" s="2" t="s">
        <v>427</v>
      </c>
      <c r="C193" s="70">
        <v>22016386.59</v>
      </c>
    </row>
    <row r="194" spans="1:3">
      <c r="A194" s="80" t="s">
        <v>418</v>
      </c>
      <c r="B194" s="98" t="s">
        <v>44</v>
      </c>
      <c r="C194" s="99">
        <v>38481953.740000002</v>
      </c>
    </row>
    <row r="195" spans="1:3">
      <c r="A195" s="77" t="s">
        <v>428</v>
      </c>
      <c r="B195" s="2" t="s">
        <v>429</v>
      </c>
    </row>
    <row r="196" spans="1:3">
      <c r="A196" s="69" t="s">
        <v>430</v>
      </c>
      <c r="B196" s="2" t="s">
        <v>431</v>
      </c>
      <c r="C196" s="70">
        <v>-161725.13</v>
      </c>
    </row>
    <row r="197" spans="1:3">
      <c r="A197" s="69" t="s">
        <v>432</v>
      </c>
      <c r="B197" s="2" t="s">
        <v>433</v>
      </c>
      <c r="C197" s="70">
        <v>-70434.2</v>
      </c>
    </row>
    <row r="198" spans="1:3">
      <c r="A198" s="69" t="s">
        <v>434</v>
      </c>
      <c r="B198" s="2" t="s">
        <v>435</v>
      </c>
      <c r="C198" s="70">
        <v>0</v>
      </c>
    </row>
    <row r="199" spans="1:3">
      <c r="A199" s="77" t="s">
        <v>428</v>
      </c>
      <c r="B199" s="75" t="s">
        <v>44</v>
      </c>
      <c r="C199" s="76">
        <v>-232159.33000000002</v>
      </c>
    </row>
    <row r="200" spans="1:3" ht="15">
      <c r="A200" s="65" t="s">
        <v>398</v>
      </c>
      <c r="B200" s="85" t="s">
        <v>134</v>
      </c>
      <c r="C200" s="86">
        <v>119863670.26000001</v>
      </c>
    </row>
    <row r="201" spans="1:3" ht="15">
      <c r="A201" s="67" t="s">
        <v>436</v>
      </c>
      <c r="B201" s="67" t="s">
        <v>437</v>
      </c>
      <c r="C201" s="68"/>
    </row>
    <row r="202" spans="1:3">
      <c r="A202" s="84" t="s">
        <v>438</v>
      </c>
      <c r="B202" s="71" t="s">
        <v>82</v>
      </c>
      <c r="C202" s="72"/>
    </row>
    <row r="203" spans="1:3">
      <c r="A203" s="69" t="s">
        <v>439</v>
      </c>
      <c r="B203" s="2" t="s">
        <v>440</v>
      </c>
      <c r="C203" s="70">
        <v>0</v>
      </c>
    </row>
    <row r="204" spans="1:3">
      <c r="A204" s="69" t="s">
        <v>441</v>
      </c>
      <c r="B204" s="2" t="s">
        <v>442</v>
      </c>
      <c r="C204" s="70">
        <v>72010.3</v>
      </c>
    </row>
    <row r="205" spans="1:3">
      <c r="A205" s="77" t="s">
        <v>438</v>
      </c>
      <c r="B205" s="75" t="s">
        <v>44</v>
      </c>
      <c r="C205" s="76">
        <v>72010.3</v>
      </c>
    </row>
    <row r="206" spans="1:3" ht="15">
      <c r="A206" s="65" t="s">
        <v>436</v>
      </c>
      <c r="B206" s="85" t="s">
        <v>134</v>
      </c>
      <c r="C206" s="86">
        <v>72010.3</v>
      </c>
    </row>
    <row r="207" spans="1:3" ht="15">
      <c r="A207" s="67" t="s">
        <v>443</v>
      </c>
      <c r="B207" s="67" t="s">
        <v>444</v>
      </c>
      <c r="C207" s="68"/>
    </row>
    <row r="208" spans="1:3">
      <c r="A208" s="69" t="s">
        <v>445</v>
      </c>
      <c r="B208" s="2" t="s">
        <v>446</v>
      </c>
      <c r="C208" s="70">
        <v>1337.68</v>
      </c>
    </row>
    <row r="209" spans="1:3">
      <c r="A209" s="69" t="s">
        <v>447</v>
      </c>
      <c r="B209" s="2" t="s">
        <v>448</v>
      </c>
      <c r="C209" s="70">
        <v>13631.88</v>
      </c>
    </row>
    <row r="210" spans="1:3">
      <c r="A210" s="69" t="s">
        <v>449</v>
      </c>
      <c r="B210" s="2" t="s">
        <v>450</v>
      </c>
      <c r="C210" s="70">
        <v>7774.24</v>
      </c>
    </row>
    <row r="211" spans="1:3">
      <c r="A211" s="69" t="s">
        <v>451</v>
      </c>
      <c r="B211" s="2" t="s">
        <v>452</v>
      </c>
      <c r="C211" s="70">
        <v>9145.5400000000009</v>
      </c>
    </row>
    <row r="212" spans="1:3">
      <c r="A212" s="69" t="s">
        <v>453</v>
      </c>
      <c r="B212" s="2" t="s">
        <v>454</v>
      </c>
      <c r="C212" s="70">
        <v>0</v>
      </c>
    </row>
    <row r="213" spans="1:3" ht="15">
      <c r="A213" s="65" t="s">
        <v>443</v>
      </c>
      <c r="B213" s="85" t="s">
        <v>134</v>
      </c>
      <c r="C213" s="86">
        <v>31889.34</v>
      </c>
    </row>
    <row r="214" spans="1:3" ht="15">
      <c r="A214" s="67" t="s">
        <v>455</v>
      </c>
      <c r="B214" s="67" t="s">
        <v>456</v>
      </c>
      <c r="C214" s="68"/>
    </row>
    <row r="215" spans="1:3">
      <c r="A215" s="69" t="s">
        <v>457</v>
      </c>
      <c r="B215" s="2" t="s">
        <v>456</v>
      </c>
      <c r="C215" s="70">
        <v>861305.67</v>
      </c>
    </row>
    <row r="216" spans="1:3" ht="15">
      <c r="A216" s="65" t="s">
        <v>455</v>
      </c>
      <c r="B216" s="85" t="s">
        <v>134</v>
      </c>
      <c r="C216" s="86">
        <v>861305.67</v>
      </c>
    </row>
    <row r="217" spans="1:3" ht="15">
      <c r="A217" s="67" t="s">
        <v>458</v>
      </c>
      <c r="B217" s="67" t="s">
        <v>459</v>
      </c>
      <c r="C217" s="68"/>
    </row>
    <row r="218" spans="1:3">
      <c r="A218" s="69" t="s">
        <v>460</v>
      </c>
      <c r="B218" s="2" t="s">
        <v>461</v>
      </c>
      <c r="C218" s="70">
        <v>13797</v>
      </c>
    </row>
    <row r="219" spans="1:3" ht="15">
      <c r="A219" s="65" t="s">
        <v>458</v>
      </c>
      <c r="B219" s="85" t="s">
        <v>134</v>
      </c>
      <c r="C219" s="86">
        <v>13797</v>
      </c>
    </row>
    <row r="220" spans="1:3" ht="15">
      <c r="A220" s="67" t="s">
        <v>462</v>
      </c>
      <c r="B220" s="67" t="s">
        <v>463</v>
      </c>
      <c r="C220" s="68"/>
    </row>
    <row r="221" spans="1:3">
      <c r="A221" s="69" t="s">
        <v>464</v>
      </c>
      <c r="B221" s="2" t="s">
        <v>463</v>
      </c>
      <c r="C221" s="70">
        <v>0</v>
      </c>
    </row>
    <row r="222" spans="1:3" ht="15">
      <c r="A222" s="65" t="s">
        <v>462</v>
      </c>
      <c r="B222" s="85" t="s">
        <v>134</v>
      </c>
      <c r="C222" s="86">
        <v>0</v>
      </c>
    </row>
    <row r="223" spans="1:3" ht="15">
      <c r="A223" s="67" t="s">
        <v>465</v>
      </c>
      <c r="B223" s="67" t="s">
        <v>466</v>
      </c>
      <c r="C223" s="68"/>
    </row>
    <row r="224" spans="1:3">
      <c r="A224" s="69" t="s">
        <v>467</v>
      </c>
      <c r="B224" s="2" t="s">
        <v>468</v>
      </c>
      <c r="C224" s="70">
        <v>4147.12</v>
      </c>
    </row>
    <row r="225" spans="1:3" ht="15">
      <c r="A225" s="82" t="s">
        <v>465</v>
      </c>
      <c r="B225" s="96" t="s">
        <v>134</v>
      </c>
      <c r="C225" s="97">
        <v>4147.12</v>
      </c>
    </row>
    <row r="226" spans="1:3" ht="15">
      <c r="A226" s="65" t="s">
        <v>469</v>
      </c>
      <c r="B226" s="65" t="s">
        <v>470</v>
      </c>
    </row>
    <row r="227" spans="1:3">
      <c r="A227" s="69" t="s">
        <v>471</v>
      </c>
      <c r="B227" s="2" t="s">
        <v>470</v>
      </c>
      <c r="C227" s="70">
        <v>256.85000000000002</v>
      </c>
    </row>
    <row r="228" spans="1:3" ht="15">
      <c r="A228" s="65" t="s">
        <v>469</v>
      </c>
      <c r="B228" s="85" t="s">
        <v>134</v>
      </c>
      <c r="C228" s="86">
        <v>256.85000000000002</v>
      </c>
    </row>
    <row r="229" spans="1:3" ht="15">
      <c r="A229" s="67" t="s">
        <v>472</v>
      </c>
      <c r="B229" s="67" t="s">
        <v>82</v>
      </c>
      <c r="C229" s="68"/>
    </row>
    <row r="230" spans="1:3">
      <c r="A230" s="69" t="s">
        <v>473</v>
      </c>
      <c r="B230" s="2" t="s">
        <v>474</v>
      </c>
      <c r="C230" s="70">
        <v>479974800.13</v>
      </c>
    </row>
    <row r="231" spans="1:3" ht="15">
      <c r="A231" s="65" t="s">
        <v>472</v>
      </c>
      <c r="B231" s="85" t="s">
        <v>134</v>
      </c>
      <c r="C231" s="86">
        <v>479974800.13</v>
      </c>
    </row>
    <row r="232" spans="1:3" ht="15">
      <c r="A232" s="67" t="s">
        <v>475</v>
      </c>
      <c r="B232" s="67" t="s">
        <v>476</v>
      </c>
      <c r="C232" s="68"/>
    </row>
    <row r="233" spans="1:3">
      <c r="A233" s="69" t="s">
        <v>477</v>
      </c>
      <c r="B233" s="2" t="s">
        <v>478</v>
      </c>
      <c r="C233" s="70">
        <v>0</v>
      </c>
    </row>
    <row r="234" spans="1:3">
      <c r="A234" s="69" t="s">
        <v>479</v>
      </c>
      <c r="B234" s="2" t="s">
        <v>480</v>
      </c>
      <c r="C234" s="70">
        <v>0</v>
      </c>
    </row>
    <row r="235" spans="1:3" ht="15">
      <c r="A235" s="65" t="s">
        <v>475</v>
      </c>
      <c r="B235" s="85" t="s">
        <v>134</v>
      </c>
      <c r="C235" s="86">
        <v>0</v>
      </c>
    </row>
    <row r="236" spans="1:3" ht="15">
      <c r="A236" s="67" t="s">
        <v>481</v>
      </c>
      <c r="B236" s="67" t="s">
        <v>482</v>
      </c>
      <c r="C236" s="68"/>
    </row>
    <row r="237" spans="1:3">
      <c r="A237" s="69" t="s">
        <v>483</v>
      </c>
      <c r="B237" s="2" t="s">
        <v>484</v>
      </c>
      <c r="C237" s="70">
        <v>0</v>
      </c>
    </row>
    <row r="238" spans="1:3">
      <c r="A238" s="69" t="s">
        <v>485</v>
      </c>
      <c r="B238" s="2" t="s">
        <v>486</v>
      </c>
      <c r="C238" s="70">
        <v>0</v>
      </c>
    </row>
    <row r="239" spans="1:3" ht="15">
      <c r="A239" s="65" t="s">
        <v>481</v>
      </c>
      <c r="B239" s="85" t="s">
        <v>134</v>
      </c>
      <c r="C239" s="86">
        <v>0</v>
      </c>
    </row>
    <row r="240" spans="1:3" ht="15">
      <c r="A240" s="67" t="s">
        <v>487</v>
      </c>
      <c r="B240" s="67" t="s">
        <v>106</v>
      </c>
      <c r="C240" s="68"/>
    </row>
    <row r="241" spans="1:3">
      <c r="A241" s="69" t="s">
        <v>488</v>
      </c>
      <c r="B241" s="2" t="s">
        <v>489</v>
      </c>
      <c r="C241" s="70">
        <v>0</v>
      </c>
    </row>
    <row r="242" spans="1:3" ht="15">
      <c r="A242" s="65" t="s">
        <v>487</v>
      </c>
      <c r="B242" s="85" t="s">
        <v>134</v>
      </c>
      <c r="C242" s="86">
        <v>0</v>
      </c>
    </row>
    <row r="243" spans="1:3" ht="15">
      <c r="A243" s="67" t="s">
        <v>490</v>
      </c>
      <c r="B243" s="67" t="s">
        <v>491</v>
      </c>
      <c r="C243" s="68"/>
    </row>
    <row r="244" spans="1:3">
      <c r="A244" s="69" t="s">
        <v>492</v>
      </c>
      <c r="B244" s="2" t="s">
        <v>493</v>
      </c>
      <c r="C244" s="70">
        <v>83720</v>
      </c>
    </row>
    <row r="245" spans="1:3">
      <c r="A245" s="69" t="s">
        <v>494</v>
      </c>
      <c r="B245" s="2" t="s">
        <v>112</v>
      </c>
      <c r="C245" s="70">
        <v>151380.93</v>
      </c>
    </row>
    <row r="246" spans="1:3">
      <c r="A246" s="69" t="s">
        <v>495</v>
      </c>
      <c r="B246" s="2" t="s">
        <v>496</v>
      </c>
      <c r="C246" s="70">
        <v>0</v>
      </c>
    </row>
    <row r="247" spans="1:3" ht="15">
      <c r="A247" s="65" t="s">
        <v>490</v>
      </c>
      <c r="B247" s="85" t="s">
        <v>134</v>
      </c>
      <c r="C247" s="86">
        <v>235100.93</v>
      </c>
    </row>
    <row r="248" spans="1:3" ht="15">
      <c r="A248" s="67" t="s">
        <v>497</v>
      </c>
      <c r="B248" s="67" t="s">
        <v>82</v>
      </c>
      <c r="C248" s="68"/>
    </row>
    <row r="249" spans="1:3">
      <c r="A249" s="69" t="s">
        <v>498</v>
      </c>
      <c r="B249" s="2" t="s">
        <v>499</v>
      </c>
      <c r="C249" s="70">
        <v>235100.93</v>
      </c>
    </row>
    <row r="250" spans="1:3" ht="15">
      <c r="A250" s="82" t="s">
        <v>497</v>
      </c>
      <c r="B250" s="96" t="s">
        <v>134</v>
      </c>
      <c r="C250" s="97">
        <v>235100.93</v>
      </c>
    </row>
    <row r="251" spans="1:3" ht="15">
      <c r="A251" s="65" t="s">
        <v>500</v>
      </c>
      <c r="B251" s="65" t="s">
        <v>7</v>
      </c>
    </row>
    <row r="252" spans="1:3">
      <c r="A252" s="69" t="s">
        <v>501</v>
      </c>
      <c r="B252" s="2" t="s">
        <v>502</v>
      </c>
      <c r="C252" s="70">
        <v>11037812.6</v>
      </c>
    </row>
    <row r="253" spans="1:3">
      <c r="A253" s="69" t="s">
        <v>503</v>
      </c>
      <c r="B253" s="2" t="s">
        <v>504</v>
      </c>
      <c r="C253" s="70">
        <v>-315756.18</v>
      </c>
    </row>
    <row r="254" spans="1:3" ht="15">
      <c r="A254" s="65" t="s">
        <v>500</v>
      </c>
      <c r="B254" s="85" t="s">
        <v>134</v>
      </c>
      <c r="C254" s="86">
        <v>10722056.42</v>
      </c>
    </row>
    <row r="255" spans="1:3" ht="15">
      <c r="A255" s="67" t="s">
        <v>505</v>
      </c>
      <c r="B255" s="67" t="s">
        <v>506</v>
      </c>
      <c r="C255" s="68"/>
    </row>
    <row r="256" spans="1:3">
      <c r="A256" s="69" t="s">
        <v>507</v>
      </c>
      <c r="B256" s="2" t="s">
        <v>508</v>
      </c>
      <c r="C256" s="70">
        <v>2295379.66</v>
      </c>
    </row>
    <row r="257" spans="1:3">
      <c r="A257" s="69" t="s">
        <v>509</v>
      </c>
      <c r="B257" s="2" t="s">
        <v>510</v>
      </c>
      <c r="C257" s="70">
        <v>0</v>
      </c>
    </row>
    <row r="258" spans="1:3" ht="15">
      <c r="A258" s="65" t="s">
        <v>505</v>
      </c>
      <c r="B258" s="85" t="s">
        <v>134</v>
      </c>
      <c r="C258" s="86">
        <v>2295379.66</v>
      </c>
    </row>
    <row r="259" spans="1:3" ht="15">
      <c r="A259" s="67" t="s">
        <v>511</v>
      </c>
      <c r="B259" s="67" t="s">
        <v>82</v>
      </c>
      <c r="C259" s="68"/>
    </row>
    <row r="260" spans="1:3">
      <c r="A260" s="69" t="s">
        <v>512</v>
      </c>
      <c r="B260" s="2" t="s">
        <v>513</v>
      </c>
      <c r="C260" s="70">
        <v>13017436.08</v>
      </c>
    </row>
    <row r="261" spans="1:3" ht="15">
      <c r="A261" s="65" t="s">
        <v>511</v>
      </c>
      <c r="B261" s="85" t="s">
        <v>134</v>
      </c>
      <c r="C261" s="86">
        <v>13017436.08</v>
      </c>
    </row>
    <row r="262" spans="1:3" ht="15">
      <c r="A262" s="67" t="s">
        <v>514</v>
      </c>
      <c r="B262" s="67" t="s">
        <v>515</v>
      </c>
      <c r="C262" s="68"/>
    </row>
    <row r="263" spans="1:3">
      <c r="A263" s="69" t="s">
        <v>516</v>
      </c>
      <c r="B263" s="2" t="s">
        <v>517</v>
      </c>
      <c r="C263" s="70">
        <v>493227337.13999999</v>
      </c>
    </row>
    <row r="264" spans="1:3" ht="15">
      <c r="A264" s="65" t="s">
        <v>514</v>
      </c>
      <c r="B264" s="85" t="s">
        <v>134</v>
      </c>
      <c r="C264" s="86">
        <v>493227337.13999999</v>
      </c>
    </row>
    <row r="265" spans="1:3" ht="15">
      <c r="A265" s="67" t="s">
        <v>518</v>
      </c>
      <c r="B265" s="67" t="s">
        <v>519</v>
      </c>
      <c r="C265" s="68"/>
    </row>
    <row r="266" spans="1:3">
      <c r="A266" s="69" t="s">
        <v>520</v>
      </c>
      <c r="B266" s="2" t="s">
        <v>519</v>
      </c>
      <c r="C266" s="87">
        <v>484824</v>
      </c>
    </row>
    <row r="267" spans="1:3">
      <c r="A267" s="69" t="s">
        <v>521</v>
      </c>
      <c r="B267" s="2" t="s">
        <v>522</v>
      </c>
      <c r="C267" s="70">
        <v>2985694.72</v>
      </c>
    </row>
    <row r="268" spans="1:3">
      <c r="A268" s="69" t="s">
        <v>523</v>
      </c>
      <c r="B268" s="2" t="s">
        <v>524</v>
      </c>
      <c r="C268" s="70">
        <v>0</v>
      </c>
    </row>
    <row r="269" spans="1:3">
      <c r="A269" s="88" t="s">
        <v>525</v>
      </c>
      <c r="B269" s="79" t="s">
        <v>526</v>
      </c>
      <c r="C269" s="89">
        <v>798190.15</v>
      </c>
    </row>
  </sheetData>
  <mergeCells count="1">
    <mergeCell ref="A1:C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headerFooter>
    <oddHeader>&amp;CStatistik PV45 zum 30.06.2025</oddHeader>
    <oddFooter>&amp;LSatzart 65&amp;CBetr.-Nr. 47056789&amp;R&amp;10Seite &amp;P von &amp;N</oddFooter>
  </headerFooter>
  <rowBreaks count="9" manualBreakCount="9">
    <brk id="31" max="16383" man="1"/>
    <brk id="58" max="16383" man="1"/>
    <brk id="86" max="16383" man="1"/>
    <brk id="113" max="16383" man="1"/>
    <brk id="140" max="16383" man="1"/>
    <brk id="167" max="16383" man="1"/>
    <brk id="194" max="16383" man="1"/>
    <brk id="225" max="16383" man="1"/>
    <brk id="2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Deckblatt</vt:lpstr>
      <vt:lpstr>Einnahmen</vt:lpstr>
      <vt:lpstr>Ausgaben</vt:lpstr>
      <vt:lpstr>Deckblatt!Druckbereich</vt:lpstr>
      <vt:lpstr>Ausgaben!Drucktitel</vt:lpstr>
      <vt:lpstr>Einnahmen!Drucktitel</vt:lpstr>
      <vt:lpstr>Deckblatt!Gesamtergebnis_aktuell</vt:lpstr>
      <vt:lpstr>Deckblatt!Stichtag</vt:lpstr>
    </vt:vector>
  </TitlesOfParts>
  <Company>GKV-Spitzenverband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Wagener, Stephan</dc:creator>
  <cp:lastModifiedBy>Wagener, Stephan</cp:lastModifiedBy>
  <cp:lastPrinted>2025-08-08T05:39:10Z</cp:lastPrinted>
  <dcterms:created xsi:type="dcterms:W3CDTF">2009-12-28T13:51:20Z</dcterms:created>
  <dcterms:modified xsi:type="dcterms:W3CDTF">2025-08-08T06:25:02Z</dcterms:modified>
</cp:coreProperties>
</file>